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zemenua\Desktop\ACDC - 2022\ACDC 2023\APP\"/>
    </mc:Choice>
  </mc:AlternateContent>
  <xr:revisionPtr revIDLastSave="0" documentId="13_ncr:1_{0BC87BB5-0A82-480B-8496-01291BBA37B7}" xr6:coauthVersionLast="36" xr6:coauthVersionMax="36" xr10:uidLastSave="{00000000-0000-0000-0000-000000000000}"/>
  <bookViews>
    <workbookView xWindow="0" yWindow="465" windowWidth="23040" windowHeight="16260" tabRatio="500" activeTab="4" xr2:uid="{00000000-000D-0000-FFFF-FFFF00000000}"/>
  </bookViews>
  <sheets>
    <sheet name="Consultancy" sheetId="4" r:id="rId1"/>
    <sheet name="Goods" sheetId="6" r:id="rId2"/>
    <sheet name="Non Consultancy" sheetId="5" r:id="rId3"/>
    <sheet name="Works" sheetId="7" r:id="rId4"/>
    <sheet name="OVER ALL SUMMARY" sheetId="8" r:id="rId5"/>
    <sheet name="Sourcing Methods Mapping" sheetId="2" r:id="rId6"/>
    <sheet name="Sheet1" sheetId="9" r:id="rId7"/>
  </sheets>
  <definedNames>
    <definedName name="_xlnm._FilterDatabase" localSheetId="5" hidden="1">'Sourcing Methods Mapping'!$A$5:$A$8</definedName>
    <definedName name="Category">'Sourcing Methods Mapping'!$A$5:$A$8</definedName>
    <definedName name="CS">'Sourcing Methods Mapping'!$D$5:$D$16</definedName>
    <definedName name="CW">'Sourcing Methods Mapping'!$C$5:$C$14</definedName>
    <definedName name="GO">'Sourcing Methods Mapping'!$B$5:$B$15</definedName>
    <definedName name="NC">'Sourcing Methods Mapping'!$E$5:$E$15</definedName>
    <definedName name="PrcCatgCode">'Sourcing Methods Mapping'!$H$5:$H$8</definedName>
    <definedName name="_xlnm.Print_Area" localSheetId="0">Consultancy!$A$1:$U$45</definedName>
    <definedName name="_xlnm.Print_Area" localSheetId="1">Goods!$A$1:$U$28</definedName>
    <definedName name="_xlnm.Print_Area" localSheetId="2">'Non Consultancy'!#REF!</definedName>
    <definedName name="_xlnm.Print_Area" localSheetId="5">'Sourcing Methods Mapping'!$F$2:$M$52</definedName>
    <definedName name="_xlnm.Print_Area" localSheetId="3">Works!$A$1:$U$19</definedName>
  </definedNames>
  <calcPr calcId="191029"/>
</workbook>
</file>

<file path=xl/calcChain.xml><?xml version="1.0" encoding="utf-8"?>
<calcChain xmlns="http://schemas.openxmlformats.org/spreadsheetml/2006/main">
  <c r="M17" i="9" l="1"/>
  <c r="K11" i="9"/>
  <c r="J17" i="9"/>
  <c r="K17" i="9"/>
  <c r="I11" i="9"/>
  <c r="G11" i="9"/>
  <c r="E11" i="9"/>
  <c r="H54" i="4"/>
  <c r="H30" i="6"/>
  <c r="H26" i="5"/>
  <c r="K8" i="7"/>
  <c r="L8" i="7" s="1"/>
  <c r="M8" i="7" s="1"/>
  <c r="N8" i="7" s="1"/>
  <c r="R8" i="7" s="1"/>
  <c r="S8" i="7" s="1"/>
  <c r="K12" i="5"/>
  <c r="L12" i="5" s="1"/>
  <c r="M12" i="5" s="1"/>
  <c r="N12" i="5" s="1"/>
  <c r="O12" i="5" s="1"/>
  <c r="P12" i="5" s="1"/>
  <c r="Q12" i="5" s="1"/>
  <c r="R12" i="5" s="1"/>
  <c r="S12" i="5" s="1"/>
  <c r="K15" i="6"/>
  <c r="L15" i="6" s="1"/>
  <c r="M15" i="6" s="1"/>
  <c r="N15" i="6" s="1"/>
  <c r="R15" i="6" s="1"/>
  <c r="S15" i="6" s="1"/>
  <c r="K20" i="4"/>
  <c r="L20" i="4" s="1"/>
  <c r="M20" i="4" s="1"/>
  <c r="N20" i="4" s="1"/>
  <c r="O20" i="4" s="1"/>
  <c r="P20" i="4" s="1"/>
  <c r="Q20" i="4" s="1"/>
  <c r="R20" i="4" s="1"/>
  <c r="S20" i="4" s="1"/>
  <c r="K27" i="6" l="1"/>
  <c r="L27" i="6" s="1"/>
  <c r="M27" i="6" s="1"/>
  <c r="N27" i="6" s="1"/>
  <c r="R27" i="6" s="1"/>
  <c r="S27" i="6" s="1"/>
  <c r="K47" i="4"/>
  <c r="L47" i="4" s="1"/>
  <c r="M47" i="4" s="1"/>
  <c r="N47" i="4" s="1"/>
  <c r="O47" i="4" s="1"/>
  <c r="P47" i="4" s="1"/>
  <c r="Q47" i="4" s="1"/>
  <c r="R47" i="4" s="1"/>
  <c r="S47" i="4" s="1"/>
  <c r="K46" i="4"/>
  <c r="L46" i="4" s="1"/>
  <c r="M46" i="4" s="1"/>
  <c r="N46" i="4" s="1"/>
  <c r="O46" i="4" s="1"/>
  <c r="P46" i="4" s="1"/>
  <c r="Q46" i="4" s="1"/>
  <c r="R46" i="4" s="1"/>
  <c r="S46" i="4" s="1"/>
  <c r="I17" i="9" l="1"/>
  <c r="H17" i="9"/>
  <c r="G17" i="9"/>
  <c r="F17" i="9"/>
  <c r="E17" i="9"/>
  <c r="D17" i="9"/>
  <c r="M16" i="9"/>
  <c r="L16" i="9"/>
  <c r="M15" i="9"/>
  <c r="L15" i="9"/>
  <c r="M14" i="9"/>
  <c r="L14" i="9"/>
  <c r="M13" i="9"/>
  <c r="L13" i="9"/>
  <c r="M12" i="9"/>
  <c r="L12" i="9"/>
  <c r="M11" i="9"/>
  <c r="L11" i="9"/>
  <c r="M10" i="9"/>
  <c r="L10" i="9"/>
  <c r="M9" i="9"/>
  <c r="L9" i="9"/>
  <c r="K26" i="6"/>
  <c r="L26" i="6" s="1"/>
  <c r="M26" i="6" s="1"/>
  <c r="N26" i="6" s="1"/>
  <c r="R26" i="6" s="1"/>
  <c r="S26" i="6" s="1"/>
  <c r="K22" i="6"/>
  <c r="L22" i="6" s="1"/>
  <c r="M22" i="6" s="1"/>
  <c r="N22" i="6" s="1"/>
  <c r="R22" i="6" s="1"/>
  <c r="S22" i="6" s="1"/>
  <c r="K19" i="6"/>
  <c r="L19" i="6" s="1"/>
  <c r="M19" i="6" s="1"/>
  <c r="N19" i="6" s="1"/>
  <c r="R19" i="6" s="1"/>
  <c r="S19" i="6" s="1"/>
  <c r="K17" i="6"/>
  <c r="L17" i="6" s="1"/>
  <c r="M17" i="6" s="1"/>
  <c r="N17" i="6" s="1"/>
  <c r="R17" i="6" s="1"/>
  <c r="S17" i="6" s="1"/>
  <c r="K44" i="4"/>
  <c r="L44" i="4" s="1"/>
  <c r="M44" i="4" s="1"/>
  <c r="N44" i="4" s="1"/>
  <c r="O44" i="4" s="1"/>
  <c r="P44" i="4" s="1"/>
  <c r="Q44" i="4" s="1"/>
  <c r="R44" i="4" s="1"/>
  <c r="S44" i="4" s="1"/>
  <c r="K41" i="4"/>
  <c r="L41" i="4" s="1"/>
  <c r="M41" i="4" s="1"/>
  <c r="N41" i="4" s="1"/>
  <c r="O41" i="4" s="1"/>
  <c r="P41" i="4" s="1"/>
  <c r="Q41" i="4" s="1"/>
  <c r="R41" i="4" s="1"/>
  <c r="S41" i="4" s="1"/>
  <c r="K40" i="4"/>
  <c r="L40" i="4" s="1"/>
  <c r="M40" i="4" s="1"/>
  <c r="N40" i="4" s="1"/>
  <c r="O40" i="4" s="1"/>
  <c r="P40" i="4" s="1"/>
  <c r="Q40" i="4" s="1"/>
  <c r="R40" i="4" s="1"/>
  <c r="S40" i="4" s="1"/>
  <c r="K26" i="4"/>
  <c r="L26" i="4" s="1"/>
  <c r="M26" i="4" s="1"/>
  <c r="N26" i="4" s="1"/>
  <c r="O26" i="4" s="1"/>
  <c r="P26" i="4" s="1"/>
  <c r="Q26" i="4" s="1"/>
  <c r="R26" i="4" s="1"/>
  <c r="S26" i="4" s="1"/>
  <c r="K25" i="4"/>
  <c r="L25" i="4" s="1"/>
  <c r="M25" i="4" s="1"/>
  <c r="N25" i="4" s="1"/>
  <c r="O25" i="4" s="1"/>
  <c r="P25" i="4" s="1"/>
  <c r="Q25" i="4" s="1"/>
  <c r="R25" i="4" s="1"/>
  <c r="S25" i="4" s="1"/>
  <c r="K32" i="4"/>
  <c r="L32" i="4" s="1"/>
  <c r="M32" i="4" s="1"/>
  <c r="N32" i="4" s="1"/>
  <c r="O32" i="4" s="1"/>
  <c r="P32" i="4" s="1"/>
  <c r="Q32" i="4" s="1"/>
  <c r="R32" i="4" s="1"/>
  <c r="S32" i="4" s="1"/>
  <c r="K18" i="6"/>
  <c r="L18" i="6" s="1"/>
  <c r="M18" i="6" s="1"/>
  <c r="N18" i="6" s="1"/>
  <c r="R18" i="6" s="1"/>
  <c r="S18" i="6" s="1"/>
  <c r="K7" i="6"/>
  <c r="L7" i="6" s="1"/>
  <c r="M7" i="6" s="1"/>
  <c r="N7" i="6" s="1"/>
  <c r="R7" i="6" s="1"/>
  <c r="S7" i="6" s="1"/>
  <c r="K14" i="6"/>
  <c r="L14" i="6" s="1"/>
  <c r="M14" i="6" s="1"/>
  <c r="N14" i="6" s="1"/>
  <c r="R14" i="6" s="1"/>
  <c r="S14" i="6" s="1"/>
  <c r="L11" i="5"/>
  <c r="M11" i="5" s="1"/>
  <c r="N11" i="5" s="1"/>
  <c r="O11" i="5" s="1"/>
  <c r="P11" i="5" s="1"/>
  <c r="Q11" i="5" s="1"/>
  <c r="R11" i="5" s="1"/>
  <c r="S11" i="5" s="1"/>
  <c r="K11" i="5"/>
  <c r="K12" i="6"/>
  <c r="L12" i="6" s="1"/>
  <c r="M12" i="6" s="1"/>
  <c r="N12" i="6" s="1"/>
  <c r="R12" i="6" s="1"/>
  <c r="S12" i="6" s="1"/>
  <c r="K19" i="4"/>
  <c r="L19" i="4" s="1"/>
  <c r="M19" i="4" s="1"/>
  <c r="N19" i="4" s="1"/>
  <c r="O19" i="4" s="1"/>
  <c r="P19" i="4" s="1"/>
  <c r="Q19" i="4" s="1"/>
  <c r="R19" i="4" s="1"/>
  <c r="S19" i="4" s="1"/>
  <c r="L17" i="9" l="1"/>
  <c r="K9" i="4"/>
  <c r="L9" i="4" s="1"/>
  <c r="M9" i="4" s="1"/>
  <c r="N9" i="4" s="1"/>
  <c r="O9" i="4" s="1"/>
  <c r="P9" i="4" s="1"/>
  <c r="Q9" i="4" s="1"/>
  <c r="R9" i="4" s="1"/>
  <c r="S9" i="4" s="1"/>
  <c r="K8" i="4"/>
  <c r="L8" i="4" s="1"/>
  <c r="M8" i="4" s="1"/>
  <c r="N8" i="4" s="1"/>
  <c r="O8" i="4" s="1"/>
  <c r="P8" i="4" s="1"/>
  <c r="Q8" i="4" s="1"/>
  <c r="R8" i="4" s="1"/>
  <c r="S8" i="4" s="1"/>
  <c r="K7" i="4"/>
  <c r="L7" i="4" s="1"/>
  <c r="M7" i="4" s="1"/>
  <c r="N7" i="4" s="1"/>
  <c r="O7" i="4" s="1"/>
  <c r="P7" i="4" s="1"/>
  <c r="Q7" i="4" s="1"/>
  <c r="R7" i="4" s="1"/>
  <c r="S7" i="4" s="1"/>
  <c r="K6" i="4"/>
  <c r="L6" i="4" s="1"/>
  <c r="M6" i="4" s="1"/>
  <c r="N6" i="4" s="1"/>
  <c r="O6" i="4" s="1"/>
  <c r="P6" i="4" s="1"/>
  <c r="Q6" i="4" s="1"/>
  <c r="R6" i="4" s="1"/>
  <c r="S6" i="4" s="1"/>
  <c r="K6" i="6"/>
  <c r="L6" i="6" s="1"/>
  <c r="M6" i="6" s="1"/>
  <c r="N6" i="6" s="1"/>
  <c r="R6" i="6" s="1"/>
  <c r="S6" i="6" s="1"/>
  <c r="K11" i="4" l="1"/>
  <c r="L11" i="4" s="1"/>
  <c r="M11" i="4" s="1"/>
  <c r="N11" i="4" s="1"/>
  <c r="O11" i="4" s="1"/>
  <c r="P11" i="4" s="1"/>
  <c r="Q11" i="4" s="1"/>
  <c r="R11" i="4" s="1"/>
  <c r="S11" i="4" s="1"/>
  <c r="K12" i="4"/>
  <c r="L12" i="4" s="1"/>
  <c r="M12" i="4" s="1"/>
  <c r="N12" i="4" s="1"/>
  <c r="O12" i="4" s="1"/>
  <c r="P12" i="4" s="1"/>
  <c r="Q12" i="4" s="1"/>
  <c r="R12" i="4" s="1"/>
  <c r="S12" i="4" s="1"/>
  <c r="K13" i="4"/>
  <c r="L13" i="4" s="1"/>
  <c r="M13" i="4" s="1"/>
  <c r="N13" i="4" s="1"/>
  <c r="O13" i="4" s="1"/>
  <c r="P13" i="4" s="1"/>
  <c r="Q13" i="4" s="1"/>
  <c r="R13" i="4" s="1"/>
  <c r="S13" i="4" s="1"/>
  <c r="K14" i="4"/>
  <c r="L14" i="4" s="1"/>
  <c r="M14" i="4" s="1"/>
  <c r="N14" i="4" s="1"/>
  <c r="O14" i="4" s="1"/>
  <c r="P14" i="4" s="1"/>
  <c r="Q14" i="4" s="1"/>
  <c r="R14" i="4" s="1"/>
  <c r="S14" i="4" s="1"/>
  <c r="K15" i="4"/>
  <c r="L15" i="4" s="1"/>
  <c r="M15" i="4" s="1"/>
  <c r="N15" i="4" s="1"/>
  <c r="O15" i="4" s="1"/>
  <c r="P15" i="4" s="1"/>
  <c r="Q15" i="4" s="1"/>
  <c r="R15" i="4" s="1"/>
  <c r="S15" i="4" s="1"/>
  <c r="K17" i="4"/>
  <c r="L17" i="4" s="1"/>
  <c r="M17" i="4" s="1"/>
  <c r="N17" i="4" s="1"/>
  <c r="O17" i="4" s="1"/>
  <c r="P17" i="4" s="1"/>
  <c r="Q17" i="4" s="1"/>
  <c r="R17" i="4" s="1"/>
  <c r="S17" i="4" s="1"/>
  <c r="K18" i="4"/>
  <c r="L18" i="4" s="1"/>
  <c r="M18" i="4" s="1"/>
  <c r="N18" i="4" s="1"/>
  <c r="O18" i="4" s="1"/>
  <c r="P18" i="4" s="1"/>
  <c r="Q18" i="4" s="1"/>
  <c r="R18" i="4" s="1"/>
  <c r="S18" i="4" s="1"/>
  <c r="K21" i="4"/>
  <c r="L21" i="4" s="1"/>
  <c r="M21" i="4" s="1"/>
  <c r="N21" i="4" s="1"/>
  <c r="O21" i="4" s="1"/>
  <c r="P21" i="4" s="1"/>
  <c r="Q21" i="4" s="1"/>
  <c r="R21" i="4" s="1"/>
  <c r="S21" i="4" s="1"/>
  <c r="K29" i="4"/>
  <c r="L29" i="4" s="1"/>
  <c r="M29" i="4" s="1"/>
  <c r="N29" i="4" s="1"/>
  <c r="O29" i="4" s="1"/>
  <c r="P29" i="4" s="1"/>
  <c r="Q29" i="4" s="1"/>
  <c r="R29" i="4" s="1"/>
  <c r="S29" i="4" s="1"/>
  <c r="K30" i="4"/>
  <c r="L30" i="4" s="1"/>
  <c r="M30" i="4" s="1"/>
  <c r="N30" i="4" s="1"/>
  <c r="O30" i="4" s="1"/>
  <c r="P30" i="4" s="1"/>
  <c r="Q30" i="4" s="1"/>
  <c r="R30" i="4" s="1"/>
  <c r="S30" i="4" s="1"/>
  <c r="K31" i="4"/>
  <c r="L31" i="4" s="1"/>
  <c r="M31" i="4" s="1"/>
  <c r="N31" i="4" s="1"/>
  <c r="O31" i="4" s="1"/>
  <c r="P31" i="4" s="1"/>
  <c r="Q31" i="4" s="1"/>
  <c r="R31" i="4" s="1"/>
  <c r="S31" i="4" s="1"/>
  <c r="K34" i="4"/>
  <c r="L34" i="4" s="1"/>
  <c r="M34" i="4" s="1"/>
  <c r="N34" i="4" s="1"/>
  <c r="O34" i="4" s="1"/>
  <c r="P34" i="4" s="1"/>
  <c r="Q34" i="4" s="1"/>
  <c r="R34" i="4" s="1"/>
  <c r="S34" i="4" s="1"/>
  <c r="K35" i="4"/>
  <c r="L35" i="4" s="1"/>
  <c r="M35" i="4" s="1"/>
  <c r="N35" i="4" s="1"/>
  <c r="O35" i="4" s="1"/>
  <c r="P35" i="4" s="1"/>
  <c r="Q35" i="4" s="1"/>
  <c r="R35" i="4" s="1"/>
  <c r="S35" i="4" s="1"/>
  <c r="K36" i="4"/>
  <c r="L36" i="4" s="1"/>
  <c r="M36" i="4" s="1"/>
  <c r="N36" i="4" s="1"/>
  <c r="O36" i="4" s="1"/>
  <c r="P36" i="4" s="1"/>
  <c r="Q36" i="4" s="1"/>
  <c r="R36" i="4" s="1"/>
  <c r="S36" i="4" s="1"/>
  <c r="K37" i="4"/>
  <c r="L37" i="4" s="1"/>
  <c r="M37" i="4" s="1"/>
  <c r="N37" i="4" s="1"/>
  <c r="O37" i="4" s="1"/>
  <c r="P37" i="4" s="1"/>
  <c r="Q37" i="4" s="1"/>
  <c r="R37" i="4" s="1"/>
  <c r="S37" i="4" s="1"/>
  <c r="K38" i="4"/>
  <c r="L38" i="4" s="1"/>
  <c r="M38" i="4" s="1"/>
  <c r="N38" i="4" s="1"/>
  <c r="O38" i="4" s="1"/>
  <c r="P38" i="4" s="1"/>
  <c r="Q38" i="4" s="1"/>
  <c r="R38" i="4" s="1"/>
  <c r="S38" i="4" s="1"/>
  <c r="K39" i="4"/>
  <c r="L39" i="4" s="1"/>
  <c r="M39" i="4" s="1"/>
  <c r="N39" i="4" s="1"/>
  <c r="O39" i="4" s="1"/>
  <c r="P39" i="4" s="1"/>
  <c r="Q39" i="4" s="1"/>
  <c r="R39" i="4" s="1"/>
  <c r="S39" i="4" s="1"/>
  <c r="K42" i="4"/>
  <c r="L42" i="4" s="1"/>
  <c r="M42" i="4" s="1"/>
  <c r="N42" i="4" s="1"/>
  <c r="O42" i="4" s="1"/>
  <c r="P42" i="4" s="1"/>
  <c r="Q42" i="4" s="1"/>
  <c r="R42" i="4" s="1"/>
  <c r="S42" i="4" s="1"/>
  <c r="K45" i="4"/>
  <c r="L45" i="4" s="1"/>
  <c r="M45" i="4" s="1"/>
  <c r="N45" i="4" s="1"/>
  <c r="O45" i="4" s="1"/>
  <c r="P45" i="4" s="1"/>
  <c r="Q45" i="4" s="1"/>
  <c r="R45" i="4" s="1"/>
  <c r="S45" i="4" s="1"/>
  <c r="K48" i="4"/>
  <c r="L48" i="4" s="1"/>
  <c r="M48" i="4" s="1"/>
  <c r="N48" i="4" s="1"/>
  <c r="O48" i="4" s="1"/>
  <c r="P48" i="4" s="1"/>
  <c r="Q48" i="4" s="1"/>
  <c r="R48" i="4" s="1"/>
  <c r="S48" i="4" s="1"/>
  <c r="K49" i="4"/>
  <c r="L49" i="4" s="1"/>
  <c r="M49" i="4" s="1"/>
  <c r="N49" i="4" s="1"/>
  <c r="O49" i="4" s="1"/>
  <c r="P49" i="4" s="1"/>
  <c r="Q49" i="4" s="1"/>
  <c r="R49" i="4" s="1"/>
  <c r="S49" i="4" s="1"/>
  <c r="K50" i="4"/>
  <c r="L50" i="4" s="1"/>
  <c r="M50" i="4" s="1"/>
  <c r="N50" i="4" s="1"/>
  <c r="O50" i="4" s="1"/>
  <c r="P50" i="4" s="1"/>
  <c r="Q50" i="4" s="1"/>
  <c r="R50" i="4" s="1"/>
  <c r="S50" i="4" s="1"/>
  <c r="K51" i="4"/>
  <c r="L51" i="4" s="1"/>
  <c r="M51" i="4" s="1"/>
  <c r="N51" i="4" s="1"/>
  <c r="O51" i="4" s="1"/>
  <c r="P51" i="4" s="1"/>
  <c r="Q51" i="4" s="1"/>
  <c r="R51" i="4" s="1"/>
  <c r="S51" i="4" s="1"/>
  <c r="K52" i="4"/>
  <c r="L52" i="4" s="1"/>
  <c r="M52" i="4" s="1"/>
  <c r="N52" i="4" s="1"/>
  <c r="O52" i="4" s="1"/>
  <c r="P52" i="4" s="1"/>
  <c r="Q52" i="4" s="1"/>
  <c r="R52" i="4" s="1"/>
  <c r="S52" i="4" s="1"/>
  <c r="K10" i="5"/>
  <c r="L10" i="5" s="1"/>
  <c r="M10" i="5" s="1"/>
  <c r="N10" i="5" s="1"/>
  <c r="O10" i="5" s="1"/>
  <c r="P10" i="5" s="1"/>
  <c r="Q10" i="5" s="1"/>
  <c r="R10" i="5" s="1"/>
  <c r="S10" i="5" s="1"/>
  <c r="K14" i="5"/>
  <c r="L14" i="5" s="1"/>
  <c r="M14" i="5" s="1"/>
  <c r="N14" i="5" s="1"/>
  <c r="R14" i="5" l="1"/>
  <c r="S14" i="5" s="1"/>
  <c r="O14" i="5"/>
  <c r="P14" i="5" s="1"/>
  <c r="Q14" i="5" s="1"/>
  <c r="K24" i="5" l="1"/>
  <c r="L24" i="5" s="1"/>
  <c r="M24" i="5" s="1"/>
  <c r="N24" i="5" s="1"/>
  <c r="O24" i="5" s="1"/>
  <c r="P24" i="5" s="1"/>
  <c r="Q24" i="5" s="1"/>
  <c r="R24" i="5" s="1"/>
  <c r="S24" i="5" s="1"/>
  <c r="K18" i="5" l="1"/>
  <c r="L18" i="5" s="1"/>
  <c r="M18" i="5" s="1"/>
  <c r="N18" i="5" s="1"/>
  <c r="O18" i="5" l="1"/>
  <c r="P18" i="5" s="1"/>
  <c r="Q18" i="5" s="1"/>
  <c r="R18" i="5"/>
  <c r="S18" i="5" s="1"/>
  <c r="C5" i="8" l="1"/>
  <c r="K29" i="6"/>
  <c r="L29" i="6" s="1"/>
  <c r="M29" i="6" s="1"/>
  <c r="N29" i="6" s="1"/>
  <c r="R29" i="6" s="1"/>
  <c r="S29" i="6" s="1"/>
  <c r="K24" i="6"/>
  <c r="L24" i="6" s="1"/>
  <c r="M24" i="6" s="1"/>
  <c r="N24" i="6" s="1"/>
  <c r="R24" i="6" s="1"/>
  <c r="S24" i="6" s="1"/>
  <c r="K20" i="6"/>
  <c r="L20" i="6" s="1"/>
  <c r="M20" i="6" s="1"/>
  <c r="N20" i="6" s="1"/>
  <c r="R20" i="6" s="1"/>
  <c r="S20" i="6" s="1"/>
  <c r="K9" i="6"/>
  <c r="L9" i="6" s="1"/>
  <c r="M9" i="6" s="1"/>
  <c r="N9" i="6" s="1"/>
  <c r="R9" i="6" s="1"/>
  <c r="S9" i="6" s="1"/>
  <c r="K13" i="6"/>
  <c r="L13" i="6" s="1"/>
  <c r="M13" i="6" s="1"/>
  <c r="N13" i="6" s="1"/>
  <c r="R13" i="6" s="1"/>
  <c r="S13" i="6" s="1"/>
  <c r="K11" i="6"/>
  <c r="L11" i="6" s="1"/>
  <c r="M11" i="6" s="1"/>
  <c r="N11" i="6" s="1"/>
  <c r="R11" i="6" s="1"/>
  <c r="S11" i="6" s="1"/>
  <c r="H18" i="7"/>
  <c r="C6" i="8"/>
  <c r="C7" i="8"/>
  <c r="C4" i="8"/>
  <c r="C8" i="8" l="1"/>
</calcChain>
</file>

<file path=xl/sharedStrings.xml><?xml version="1.0" encoding="utf-8"?>
<sst xmlns="http://schemas.openxmlformats.org/spreadsheetml/2006/main" count="686" uniqueCount="259">
  <si>
    <t>Review Type</t>
  </si>
  <si>
    <t>GO</t>
  </si>
  <si>
    <t>Prior</t>
  </si>
  <si>
    <t>CS</t>
  </si>
  <si>
    <t>CW</t>
  </si>
  <si>
    <t>Procurement Category Code</t>
  </si>
  <si>
    <t>NC</t>
  </si>
  <si>
    <t xml:space="preserve">RFP </t>
  </si>
  <si>
    <t xml:space="preserve">QCBS </t>
  </si>
  <si>
    <t>Goods</t>
  </si>
  <si>
    <t>Post</t>
  </si>
  <si>
    <t xml:space="preserve">RFB </t>
  </si>
  <si>
    <t xml:space="preserve">FBS </t>
  </si>
  <si>
    <t xml:space="preserve">RFQ </t>
  </si>
  <si>
    <t xml:space="preserve">LCS </t>
  </si>
  <si>
    <t>Consultant Services</t>
  </si>
  <si>
    <t xml:space="preserve">DIR </t>
  </si>
  <si>
    <t xml:space="preserve">QBS </t>
  </si>
  <si>
    <t xml:space="preserve">NC </t>
  </si>
  <si>
    <t>Non-Consulting Services</t>
  </si>
  <si>
    <t xml:space="preserve">UN </t>
  </si>
  <si>
    <t xml:space="preserve">CDS </t>
  </si>
  <si>
    <t xml:space="preserve">EA </t>
  </si>
  <si>
    <t xml:space="preserve">CDD </t>
  </si>
  <si>
    <t xml:space="preserve">INDV </t>
  </si>
  <si>
    <t>Procurement Method Definition</t>
  </si>
  <si>
    <t>IMP</t>
  </si>
  <si>
    <t xml:space="preserve">FCA </t>
  </si>
  <si>
    <t>Quality and Cost-Based Selection</t>
  </si>
  <si>
    <t>Request for Proposals</t>
  </si>
  <si>
    <t>COMM</t>
  </si>
  <si>
    <t xml:space="preserve">APA </t>
  </si>
  <si>
    <t xml:space="preserve">NPO </t>
  </si>
  <si>
    <t>Fixed Budget Selection</t>
  </si>
  <si>
    <t>Request for Bids</t>
  </si>
  <si>
    <t xml:space="preserve">PPP </t>
  </si>
  <si>
    <t>BANK</t>
  </si>
  <si>
    <t>Least Cost Selection</t>
  </si>
  <si>
    <t>Request for Quotations</t>
  </si>
  <si>
    <t xml:space="preserve">CP </t>
  </si>
  <si>
    <t xml:space="preserve">PRA </t>
  </si>
  <si>
    <t>Quality Based Selection</t>
  </si>
  <si>
    <t>Direct Selection</t>
  </si>
  <si>
    <t xml:space="preserve">CAPA </t>
  </si>
  <si>
    <t xml:space="preserve">CQS </t>
  </si>
  <si>
    <t>Consultant Qualification Selection</t>
  </si>
  <si>
    <t xml:space="preserve">CCP </t>
  </si>
  <si>
    <t>UN Agencies (Direct)</t>
  </si>
  <si>
    <t>Individual Consultant Selection</t>
  </si>
  <si>
    <t>Procurement Agents</t>
  </si>
  <si>
    <t>Force Account</t>
  </si>
  <si>
    <t>Public Private Partnerships</t>
  </si>
  <si>
    <t>Type of Competition Code</t>
  </si>
  <si>
    <t>OC</t>
  </si>
  <si>
    <t>LC</t>
  </si>
  <si>
    <t>DC</t>
  </si>
  <si>
    <t xml:space="preserve">Open Competition </t>
  </si>
  <si>
    <t xml:space="preserve">Limited Competition </t>
  </si>
  <si>
    <t xml:space="preserve">Direct Competition </t>
  </si>
  <si>
    <t xml:space="preserve">Type of Competition </t>
  </si>
  <si>
    <t xml:space="preserve">Invitation Date </t>
  </si>
  <si>
    <t xml:space="preserve">Opening Date </t>
  </si>
  <si>
    <t xml:space="preserve">Evaluation Date </t>
  </si>
  <si>
    <t xml:space="preserve">Approval Date </t>
  </si>
  <si>
    <t xml:space="preserve">Contract Vetting </t>
  </si>
  <si>
    <t xml:space="preserve">Contract Signing </t>
  </si>
  <si>
    <t xml:space="preserve">Request Submission Date  
</t>
  </si>
  <si>
    <t xml:space="preserve">Combined Evaluation </t>
  </si>
  <si>
    <t>Opening of Financial Proposal</t>
  </si>
  <si>
    <t>Sourcing Category Code</t>
  </si>
  <si>
    <t>Sourcing Type of Competition</t>
  </si>
  <si>
    <t>Sourcing Category Definition</t>
  </si>
  <si>
    <t>Sourcing Method Definition</t>
  </si>
  <si>
    <t>Sourcing Method Code (GO)</t>
  </si>
  <si>
    <t>Sourcing Method Code (CS)</t>
  </si>
  <si>
    <t>Sourcing Method Code (NC)</t>
  </si>
  <si>
    <t>W</t>
  </si>
  <si>
    <t>Works</t>
  </si>
  <si>
    <t>Sourcing Method Code (W)</t>
  </si>
  <si>
    <t>Sourcing 
Method</t>
  </si>
  <si>
    <t xml:space="preserve">
Category - Sourcing </t>
  </si>
  <si>
    <r>
      <rPr>
        <b/>
        <u/>
        <sz val="11"/>
        <color indexed="9"/>
        <rFont val="Arial"/>
        <family val="2"/>
      </rPr>
      <t>Reference No</t>
    </r>
    <r>
      <rPr>
        <b/>
        <sz val="11"/>
        <color indexed="9"/>
        <rFont val="Arial"/>
        <family val="2"/>
      </rPr>
      <t xml:space="preserve">. 
</t>
    </r>
  </si>
  <si>
    <r>
      <rPr>
        <b/>
        <u/>
        <sz val="11"/>
        <color indexed="9"/>
        <rFont val="Arial"/>
        <family val="2"/>
      </rPr>
      <t>Estimated Amount</t>
    </r>
    <r>
      <rPr>
        <b/>
        <sz val="11"/>
        <color indexed="9"/>
        <rFont val="Arial"/>
        <family val="2"/>
      </rPr>
      <t xml:space="preserve"> in US$
</t>
    </r>
  </si>
  <si>
    <r>
      <rPr>
        <b/>
        <u/>
        <sz val="11"/>
        <color indexed="9"/>
        <rFont val="Arial"/>
        <family val="2"/>
      </rPr>
      <t>Financed By</t>
    </r>
    <r>
      <rPr>
        <b/>
        <sz val="11"/>
        <color indexed="9"/>
        <rFont val="Arial"/>
        <family val="2"/>
      </rPr>
      <t xml:space="preserve">
</t>
    </r>
  </si>
  <si>
    <r>
      <rPr>
        <b/>
        <u/>
        <sz val="10"/>
        <color indexed="9"/>
        <rFont val="Arial"/>
        <family val="2"/>
      </rPr>
      <t>Description</t>
    </r>
    <r>
      <rPr>
        <b/>
        <sz val="10"/>
        <color indexed="9"/>
        <rFont val="Arial"/>
        <family val="2"/>
      </rPr>
      <t xml:space="preserve">
</t>
    </r>
    <r>
      <rPr>
        <b/>
        <sz val="9"/>
        <color indexed="9"/>
        <rFont val="Arial"/>
        <family val="2"/>
      </rPr>
      <t>(Value cannot exceed 250 Characters)</t>
    </r>
    <r>
      <rPr>
        <b/>
        <sz val="10"/>
        <color indexed="9"/>
        <rFont val="Arial"/>
        <family val="2"/>
      </rPr>
      <t xml:space="preserve">
</t>
    </r>
  </si>
  <si>
    <r>
      <rPr>
        <b/>
        <u/>
        <sz val="10"/>
        <color indexed="9"/>
        <rFont val="Arial"/>
        <family val="2"/>
      </rPr>
      <t>Reference No</t>
    </r>
    <r>
      <rPr>
        <b/>
        <sz val="10"/>
        <color indexed="9"/>
        <rFont val="Arial"/>
        <family val="2"/>
      </rPr>
      <t xml:space="preserve">. 
</t>
    </r>
  </si>
  <si>
    <r>
      <rPr>
        <b/>
        <u/>
        <sz val="10"/>
        <color indexed="9"/>
        <rFont val="Arial"/>
        <family val="2"/>
      </rPr>
      <t>Estimated Amount</t>
    </r>
    <r>
      <rPr>
        <b/>
        <sz val="10"/>
        <color indexed="9"/>
        <rFont val="Arial"/>
        <family val="2"/>
      </rPr>
      <t xml:space="preserve"> in US$
</t>
    </r>
  </si>
  <si>
    <r>
      <rPr>
        <b/>
        <u/>
        <sz val="10"/>
        <color indexed="9"/>
        <rFont val="Arial"/>
        <family val="2"/>
      </rPr>
      <t>Financed By</t>
    </r>
    <r>
      <rPr>
        <b/>
        <sz val="10"/>
        <color indexed="9"/>
        <rFont val="Arial"/>
        <family val="2"/>
      </rPr>
      <t xml:space="preserve">
</t>
    </r>
  </si>
  <si>
    <r>
      <rPr>
        <b/>
        <u/>
        <sz val="10"/>
        <color indexed="9"/>
        <rFont val="Arial"/>
        <family val="2"/>
      </rPr>
      <t>Description</t>
    </r>
    <r>
      <rPr>
        <b/>
        <sz val="10"/>
        <color indexed="9"/>
        <rFont val="Arial"/>
        <family val="2"/>
      </rPr>
      <t xml:space="preserve">
</t>
    </r>
    <r>
      <rPr>
        <b/>
        <sz val="10"/>
        <color indexed="9"/>
        <rFont val="Arial"/>
        <family val="2"/>
      </rPr>
      <t xml:space="preserve">
</t>
    </r>
  </si>
  <si>
    <t>Total</t>
  </si>
  <si>
    <t>GOODS</t>
  </si>
  <si>
    <t>NON-CONSULTANCY SERVICES</t>
  </si>
  <si>
    <t>WORKS</t>
  </si>
  <si>
    <t>TOTAL</t>
  </si>
  <si>
    <t>Category</t>
  </si>
  <si>
    <t>No.</t>
  </si>
  <si>
    <t>CONSULTANCY SERVICES</t>
  </si>
  <si>
    <t>Total Amount (USD)</t>
  </si>
  <si>
    <r>
      <rPr>
        <u/>
        <sz val="11"/>
        <color indexed="9"/>
        <rFont val="Arial"/>
        <family val="2"/>
      </rPr>
      <t>Description</t>
    </r>
    <r>
      <rPr>
        <sz val="11"/>
        <color indexed="9"/>
        <rFont val="Arial"/>
        <family val="2"/>
      </rPr>
      <t xml:space="preserve">
</t>
    </r>
  </si>
  <si>
    <t xml:space="preserve">Division of Disease Control and Prevention </t>
  </si>
  <si>
    <t xml:space="preserve">Emergency Preparedness and Response </t>
  </si>
  <si>
    <t xml:space="preserve">Laboratory Systems and Networks </t>
  </si>
  <si>
    <t>IC</t>
  </si>
  <si>
    <t xml:space="preserve">Public Health Research and Institutes </t>
  </si>
  <si>
    <t xml:space="preserve">Division of Management and Administration </t>
  </si>
  <si>
    <t>RFQ</t>
  </si>
  <si>
    <t xml:space="preserve">Member States </t>
  </si>
  <si>
    <t xml:space="preserve">None </t>
  </si>
  <si>
    <t>RFB</t>
  </si>
  <si>
    <t xml:space="preserve">GO </t>
  </si>
  <si>
    <r>
      <rPr>
        <b/>
        <u/>
        <sz val="10"/>
        <color indexed="9"/>
        <rFont val="Arial"/>
        <family val="2"/>
      </rPr>
      <t>Description</t>
    </r>
    <r>
      <rPr>
        <b/>
        <sz val="10"/>
        <color indexed="9"/>
        <rFont val="Arial"/>
        <family val="2"/>
      </rPr>
      <t xml:space="preserve">
</t>
    </r>
  </si>
  <si>
    <t xml:space="preserve">Division of Surveillance and Disease Intelligence </t>
  </si>
  <si>
    <t xml:space="preserve">CS </t>
  </si>
  <si>
    <t>QCBS</t>
  </si>
  <si>
    <t>US CDC</t>
  </si>
  <si>
    <t>None</t>
  </si>
  <si>
    <t>N/A</t>
  </si>
  <si>
    <t>AFDB</t>
  </si>
  <si>
    <t>WB</t>
  </si>
  <si>
    <t xml:space="preserve">Consultant to review National Action Plans on AMR  for 5 MS </t>
  </si>
  <si>
    <t>Consultancy Services to Increase capacity of Africa CDC and its regional platforms to collect, analyze, and disseminate continent-wide data</t>
  </si>
  <si>
    <t>Public Health Policy Diplomacy and Communications</t>
  </si>
  <si>
    <t xml:space="preserve">Division </t>
  </si>
  <si>
    <t xml:space="preserve">Goods </t>
  </si>
  <si>
    <t>MS</t>
  </si>
  <si>
    <t xml:space="preserve">Procurement of test kits, sample collection, packaging and transportation materials </t>
  </si>
  <si>
    <t xml:space="preserve">Equipment and reagents procurement to support Africa PGI efforts in selected Member countries (MiSeq System (02), COVIDSeq Assay 96 samples (18), IDT® for Illumina PCR Indexes Sets 1-4 (18), Illumina COVIDSeq v4 Primer Pools, 384 RUO Samples (18), and MiSeq® Reagent Kit v3 (600 cycle) (18))   </t>
  </si>
  <si>
    <t>Procurement of testing and sequencing reagents, supplies, and consumables for 2000 Mpox specimens across Africa</t>
  </si>
  <si>
    <t>AfDB</t>
  </si>
  <si>
    <t>Canada Gov't</t>
  </si>
  <si>
    <t>Recruitment of a consultant for the development of a strategic plan (for prioritization, drafting, and validation of the strategy plan) as well as the implementation and M&amp;E plan for Community Health Systems CHWS.</t>
  </si>
  <si>
    <t>Development of Africa CDC  Strategic plan for Endemic and Neglected tropical diseases 2023-2027</t>
  </si>
  <si>
    <t>Consultancy services to develop training package for endemic diseases and conducting capacity building workshops for health professionals from 55 countries</t>
  </si>
  <si>
    <t xml:space="preserve">Consultancy services to conduct sero-surveys for endemic diseases such as viral hepatitis in 10 MS </t>
  </si>
  <si>
    <t xml:space="preserve">Consultancy services to support MS with establishing surveillance systems for endemic and NTDs </t>
  </si>
  <si>
    <t xml:space="preserve">MS </t>
  </si>
  <si>
    <t>World Bank</t>
  </si>
  <si>
    <t>Procurement of consultancy services to develop Africa CDC EBS staff competence framework</t>
  </si>
  <si>
    <t>Recruitment of a consultant to develop the Africa  CDC continental  Cross Border Surveillance Strategy/ Framework</t>
  </si>
  <si>
    <t xml:space="preserve">External Consultants to support the TA to countries  for One HEALTH and AMR </t>
  </si>
  <si>
    <t>Consultant to develop and implement communication and advocacy for WAAW 2023</t>
  </si>
  <si>
    <t>External Consultant to support the TA to countries  for Mortality Surveillance</t>
  </si>
  <si>
    <t>Development of mortality surveillance implementation standards, guidelines, SOPs &amp; tools</t>
  </si>
  <si>
    <t>Procure high spec laptops for RCC and HQ EBS staff and Cross border surveillance program staff</t>
  </si>
  <si>
    <t>Consultancy Services to Re-engineering of Operations Support Services and Business Process of the Africa CDC and Development of SOPs, Guidelines and Risk Management Framework</t>
  </si>
  <si>
    <t>Consultancy services to develop and build organizational culture on core values, Safeguarding, SEAH and E&amp;S (environmental &amp; social) framework and guidelines</t>
  </si>
  <si>
    <t>Implement e-Travel management</t>
  </si>
  <si>
    <t>Implement e-Procurement</t>
  </si>
  <si>
    <t xml:space="preserve">Executive Office </t>
  </si>
  <si>
    <t xml:space="preserve">Procurement of  Tablets for laboratory mapping data collection </t>
  </si>
  <si>
    <t xml:space="preserve">Puplic Health Policy Diplomacy and Communications </t>
  </si>
  <si>
    <t>Procurement of office furniture to set up up of R&amp;D coordinating platform in all the five regions</t>
  </si>
  <si>
    <t>Consultancy service to support establishment and running of pooled procurement mechanism (development of pooled procurement architecture)</t>
  </si>
  <si>
    <t>Consultancy service to facilitate Tech transfer mechanisms to match providers and recipients - the consultant will develop an imlementation plan , TOR for the personnel, capacity building, support for local manufacturers in getting tech transfer and matching provider and recipient</t>
  </si>
  <si>
    <t>Consultancy Services to Support development of M&amp;E policy, M&amp;E plan &amp; frameworks, data collection, analysis &amp; reporting guidelines and standards</t>
  </si>
  <si>
    <t xml:space="preserve">Develop key policy guidelines; resource mobilization and partner management  </t>
  </si>
  <si>
    <t>External Consultant to support the development of digital system and integration  for mortality  data repository</t>
  </si>
  <si>
    <t xml:space="preserve">Consultancy Services to support the Recuritement porcess of Africa CDC to onboard staff </t>
  </si>
  <si>
    <t xml:space="preserve">Procurement of Laptop and docking station for Project Staff </t>
  </si>
  <si>
    <t>Consultancy Servcies to support the implementation of the African Epidemic Service (AES) Programme</t>
  </si>
  <si>
    <t>Consultancy Services to support NPHIs establishment and strengthening on North Africa</t>
  </si>
  <si>
    <t>Renewal of the contracts for NPHIs 4 individual consultants</t>
  </si>
  <si>
    <t xml:space="preserve">Procurement of Laptop and docking station for AES trainees </t>
  </si>
  <si>
    <t>Consutancy service to to support the Africa CDC Learning management System (LMS)</t>
  </si>
  <si>
    <t xml:space="preserve">IC </t>
  </si>
  <si>
    <t>Branding of Africa CDC press briefing room </t>
  </si>
  <si>
    <t>Subscription fees to stream Africa CDC Podcast online</t>
  </si>
  <si>
    <t>Hire consultant (multimedia production company) to support  content creation for Africa CDC public health campaigns</t>
  </si>
  <si>
    <t>Executive Office</t>
  </si>
  <si>
    <t>Purchasing software licenses and subscriptions</t>
  </si>
  <si>
    <t>2023 Revised Procurement Plan</t>
  </si>
  <si>
    <t>Consultancy services for an editor to write COVID-19 report on supply chain support  2020 to 2022</t>
  </si>
  <si>
    <t>Consultancy services for the development of the Emergency Response Framework for Emergency Preparedness and Response.</t>
  </si>
  <si>
    <t xml:space="preserve">Publication of Papers </t>
  </si>
  <si>
    <t xml:space="preserve">Procurement of Africa CDC-AVoHC Promotional Materials </t>
  </si>
  <si>
    <t>MS &amp; AFDB</t>
  </si>
  <si>
    <t xml:space="preserve">MS  </t>
  </si>
  <si>
    <t>Maintenance of MAIN PHEOC Lisences and other softwares including subscriptions</t>
  </si>
  <si>
    <t>7 Aug 2023</t>
  </si>
  <si>
    <t xml:space="preserve">Consultancy Services </t>
  </si>
  <si>
    <t xml:space="preserve">Non-Consultancy Services </t>
  </si>
  <si>
    <t xml:space="preserve">Total </t>
  </si>
  <si>
    <t xml:space="preserve"># </t>
  </si>
  <si>
    <t>Amount in USD</t>
  </si>
  <si>
    <t xml:space="preserve">Public Health Policy Diplomacy and Communications </t>
  </si>
  <si>
    <t>Procurement of IT Equipment to support Automation of Administration and management process (Operations and Support Services)</t>
  </si>
  <si>
    <t xml:space="preserve">Public Health Institutes and Research  </t>
  </si>
  <si>
    <t xml:space="preserve">Consultancy Services to implement rumour tracking system </t>
  </si>
  <si>
    <t xml:space="preserve">Develop Finance management workflow system </t>
  </si>
  <si>
    <t xml:space="preserve">Development of Real time reporting module for Finance </t>
  </si>
  <si>
    <t>Procurement of IT Equipment and Furniture for Finance Unit</t>
  </si>
  <si>
    <t>ACDC/EO/G/01</t>
  </si>
  <si>
    <t>ACDC/EO/G/02</t>
  </si>
  <si>
    <t>ACDC/EPR/G/03</t>
  </si>
  <si>
    <t>ACDC/EPR/G/04</t>
  </si>
  <si>
    <t>ACDC/EPR/G/05</t>
  </si>
  <si>
    <t>ACDC/EPR/G/06</t>
  </si>
  <si>
    <t>ACDC/EPR/G/07</t>
  </si>
  <si>
    <t>ACDC/EO/C/01</t>
  </si>
  <si>
    <t>ACDC/EO/C/02</t>
  </si>
  <si>
    <t>ACDC/EO/C/03</t>
  </si>
  <si>
    <t>ACDC/EO/C/04</t>
  </si>
  <si>
    <t>ACDC/DCP/C/05</t>
  </si>
  <si>
    <t>ACDC/DCP/C/06</t>
  </si>
  <si>
    <t>ACDC/DCP/C/07</t>
  </si>
  <si>
    <t>ACDC/DCP/C/08</t>
  </si>
  <si>
    <t>ACDC/DCP/C/09</t>
  </si>
  <si>
    <t>ACDC/EPR/C/20</t>
  </si>
  <si>
    <t>ACDC/EPR/C/21</t>
  </si>
  <si>
    <t>ACDC/EPR/C/22</t>
  </si>
  <si>
    <t>ACDC/EPR/C/23</t>
  </si>
  <si>
    <t>ACDC/PHPD/C/24</t>
  </si>
  <si>
    <t>ACDC/PHPD/C/25</t>
  </si>
  <si>
    <t>ACDC/PHR/C/26</t>
  </si>
  <si>
    <t>ACDC/PHR/C/27</t>
  </si>
  <si>
    <t>ACDC/PHR/C/28</t>
  </si>
  <si>
    <t>ACDC/PHR/C/29</t>
  </si>
  <si>
    <t>ACDC/SDI/C/30</t>
  </si>
  <si>
    <t>ACDC/SDI/C/31</t>
  </si>
  <si>
    <t>ACDC/SDI/C/32</t>
  </si>
  <si>
    <t>ACDC/SDI/C/33</t>
  </si>
  <si>
    <t>ACDC/SDI/C/34</t>
  </si>
  <si>
    <t>ACDC/SDI/C/35</t>
  </si>
  <si>
    <t>ACDC/SDI/C/36</t>
  </si>
  <si>
    <t>ACDC/SDI/C/37</t>
  </si>
  <si>
    <t>ACDC/SDI/C/38</t>
  </si>
  <si>
    <t>ACDC/MA/C/39</t>
  </si>
  <si>
    <t>ACDC/MA/C/40</t>
  </si>
  <si>
    <t>ACDC/MA/C/41</t>
  </si>
  <si>
    <t>ACDC/MA/C/42</t>
  </si>
  <si>
    <t>ACDC/MA/C/43</t>
  </si>
  <si>
    <t>ACDC/MA/C/44</t>
  </si>
  <si>
    <t>ACDC/MA/C/45</t>
  </si>
  <si>
    <t>ACDC/EPR/NC/01</t>
  </si>
  <si>
    <t>ACDC/EPR/NC/02</t>
  </si>
  <si>
    <t>ACDC/PHPD/NC/04</t>
  </si>
  <si>
    <t>Procurement of Consultance service on operationalization of warehouse facility</t>
  </si>
  <si>
    <t>Conduct continental hazard and threats mapping across Africa for Atlas Project</t>
  </si>
  <si>
    <t>ACDC/EPR/C/46</t>
  </si>
  <si>
    <t>Recruitment/Deployment of 7 consultant in 7 selected MS for 3 months to establish and operationalise Public Health Emergency Operations Centre to enhance coordination of public health emergencies</t>
  </si>
  <si>
    <t>Procurement of hardware and ICT equipments for Africa CDC warehouses in Douala and AUC HQ</t>
  </si>
  <si>
    <t>Procurement of 4 Division phones</t>
  </si>
  <si>
    <t>Procurement of 1000 first aid kits for AVoHC deployment</t>
  </si>
  <si>
    <t>Procurement of PHEOC ICT equipment for the operationalization of the PHEOC in selected MS</t>
  </si>
  <si>
    <t>Subscription to Gideon platform</t>
  </si>
  <si>
    <t>ACDC/EPR/NC/03</t>
  </si>
  <si>
    <t>ACDC/PHPD/NC/05</t>
  </si>
  <si>
    <t>Renovation and installation of Africa CDC's warehouse at CLB douala and AUC HA</t>
  </si>
  <si>
    <t>ACDC/EPR/NC/001</t>
  </si>
  <si>
    <t>ACDC/LSN/G/08</t>
  </si>
  <si>
    <t>ACDC/LSN/G/09</t>
  </si>
  <si>
    <t>ACDC/LSN/G/10</t>
  </si>
  <si>
    <t>ACDC/LSN/G/11</t>
  </si>
  <si>
    <t>ACDC/PHIR/G/12</t>
  </si>
  <si>
    <t>ACDC/SDI/G/13</t>
  </si>
  <si>
    <t>ACDC/MA/G/14</t>
  </si>
  <si>
    <t>ACDC/MA/G/15</t>
  </si>
  <si>
    <t>ACDC/MA/G/16</t>
  </si>
  <si>
    <t xml:space="preserve">Works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</si>
</sst>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[$-409]d\-mmm\-yy;@"/>
    <numFmt numFmtId="166" formatCode="[$-409]d\-mmm\-yyyy;@"/>
  </numFmts>
  <fonts count="3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u/>
      <sz val="11"/>
      <color indexed="9"/>
      <name val="Arial"/>
      <family val="2"/>
    </font>
    <font>
      <b/>
      <sz val="11"/>
      <color indexed="9"/>
      <name val="Arial"/>
      <family val="2"/>
    </font>
    <font>
      <b/>
      <u/>
      <sz val="11"/>
      <color theme="0"/>
      <name val="Arial"/>
      <family val="2"/>
    </font>
    <font>
      <b/>
      <u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/>
      <sz val="10"/>
      <color theme="0"/>
      <name val="Arial"/>
      <family val="2"/>
    </font>
    <font>
      <sz val="11"/>
      <name val="Calibri"/>
      <family val="2"/>
    </font>
    <font>
      <sz val="11"/>
      <color rgb="FFFF0000"/>
      <name val="Arial"/>
      <family val="2"/>
    </font>
    <font>
      <sz val="11"/>
      <color indexed="8"/>
      <name val="Calibri"/>
      <family val="2"/>
    </font>
    <font>
      <b/>
      <sz val="18"/>
      <color theme="1"/>
      <name val="Arial"/>
      <family val="2"/>
    </font>
    <font>
      <b/>
      <sz val="13"/>
      <name val="Arial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Arial"/>
      <family val="2"/>
    </font>
    <font>
      <sz val="11"/>
      <color theme="6" tint="-0.249977111117893"/>
      <name val="Arial"/>
      <family val="2"/>
    </font>
    <font>
      <sz val="14"/>
      <name val="Arial"/>
      <family val="2"/>
    </font>
    <font>
      <sz val="11"/>
      <color indexed="9"/>
      <name val="Arial"/>
      <family val="2"/>
    </font>
    <font>
      <u/>
      <sz val="11"/>
      <color indexed="9"/>
      <name val="Arial"/>
      <family val="2"/>
    </font>
    <font>
      <sz val="18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6" tint="-0.249977111117893"/>
        <bgColor theme="4" tint="0.79998168889431442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9" fontId="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/>
    <xf numFmtId="0" fontId="21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0" xfId="2" applyFont="1"/>
    <xf numFmtId="49" fontId="9" fillId="2" borderId="4" xfId="2" applyNumberFormat="1" applyFont="1" applyFill="1" applyBorder="1" applyAlignment="1" applyProtection="1">
      <alignment horizontal="center" vertical="top" wrapText="1"/>
    </xf>
    <xf numFmtId="49" fontId="9" fillId="2" borderId="5" xfId="2" applyNumberFormat="1" applyFont="1" applyFill="1" applyBorder="1" applyAlignment="1" applyProtection="1">
      <alignment horizontal="center" vertical="top" wrapText="1"/>
    </xf>
    <xf numFmtId="0" fontId="8" fillId="0" borderId="0" xfId="2" applyFont="1" applyProtection="1"/>
    <xf numFmtId="0" fontId="8" fillId="0" borderId="0" xfId="2" applyFont="1" applyAlignment="1" applyProtection="1">
      <alignment vertical="center"/>
    </xf>
    <xf numFmtId="49" fontId="10" fillId="0" borderId="0" xfId="2" applyNumberFormat="1" applyFont="1" applyFill="1" applyBorder="1" applyProtection="1"/>
    <xf numFmtId="49" fontId="8" fillId="0" borderId="0" xfId="2" applyNumberFormat="1" applyFont="1" applyProtection="1"/>
    <xf numFmtId="0" fontId="11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/>
    </xf>
    <xf numFmtId="0" fontId="11" fillId="0" borderId="0" xfId="2" applyFont="1" applyAlignment="1" applyProtection="1">
      <alignment horizontal="center"/>
    </xf>
    <xf numFmtId="164" fontId="8" fillId="0" borderId="0" xfId="3" applyNumberFormat="1" applyFont="1" applyProtection="1"/>
    <xf numFmtId="0" fontId="8" fillId="0" borderId="0" xfId="2" applyFont="1" applyAlignment="1" applyProtection="1"/>
    <xf numFmtId="49" fontId="10" fillId="0" borderId="0" xfId="2" applyNumberFormat="1" applyFont="1" applyFill="1" applyBorder="1" applyAlignment="1" applyProtection="1"/>
    <xf numFmtId="49" fontId="8" fillId="0" borderId="0" xfId="2" applyNumberFormat="1" applyFont="1" applyAlignment="1" applyProtection="1">
      <alignment horizontal="center" vertical="center"/>
    </xf>
    <xf numFmtId="0" fontId="8" fillId="0" borderId="0" xfId="2" applyFont="1" applyAlignment="1">
      <alignment horizontal="center" vertical="center"/>
    </xf>
    <xf numFmtId="49" fontId="12" fillId="0" borderId="0" xfId="2" applyNumberFormat="1" applyFont="1" applyFill="1" applyAlignment="1" applyProtection="1">
      <alignment horizontal="center"/>
    </xf>
    <xf numFmtId="0" fontId="8" fillId="0" borderId="0" xfId="2" applyFont="1" applyBorder="1" applyAlignment="1" applyProtection="1">
      <alignment vertical="center"/>
    </xf>
    <xf numFmtId="0" fontId="8" fillId="0" borderId="0" xfId="2" applyFont="1" applyAlignment="1">
      <alignment vertical="center"/>
    </xf>
    <xf numFmtId="49" fontId="9" fillId="3" borderId="4" xfId="2" applyNumberFormat="1" applyFont="1" applyFill="1" applyBorder="1" applyAlignment="1" applyProtection="1">
      <alignment horizontal="center" vertical="top" wrapText="1"/>
    </xf>
    <xf numFmtId="49" fontId="9" fillId="3" borderId="4" xfId="2" applyNumberFormat="1" applyFont="1" applyFill="1" applyBorder="1" applyAlignment="1" applyProtection="1">
      <alignment horizontal="center" vertical="center" wrapText="1"/>
    </xf>
    <xf numFmtId="0" fontId="8" fillId="4" borderId="0" xfId="2" applyFont="1" applyFill="1"/>
    <xf numFmtId="0" fontId="8" fillId="4" borderId="0" xfId="2" applyFont="1" applyFill="1" applyAlignment="1">
      <alignment horizontal="center" vertical="center"/>
    </xf>
    <xf numFmtId="0" fontId="8" fillId="4" borderId="0" xfId="2" applyFont="1" applyFill="1" applyProtection="1"/>
    <xf numFmtId="49" fontId="8" fillId="4" borderId="0" xfId="2" applyNumberFormat="1" applyFont="1" applyFill="1" applyProtection="1"/>
    <xf numFmtId="49" fontId="8" fillId="4" borderId="0" xfId="2" applyNumberFormat="1" applyFont="1" applyFill="1" applyAlignment="1" applyProtection="1">
      <alignment horizontal="center" vertical="center"/>
    </xf>
    <xf numFmtId="0" fontId="8" fillId="4" borderId="0" xfId="2" applyFont="1" applyFill="1" applyBorder="1" applyAlignment="1" applyProtection="1">
      <alignment vertical="center"/>
    </xf>
    <xf numFmtId="49" fontId="10" fillId="4" borderId="0" xfId="2" applyNumberFormat="1" applyFont="1" applyFill="1" applyProtection="1"/>
    <xf numFmtId="0" fontId="8" fillId="4" borderId="0" xfId="2" applyFont="1" applyFill="1" applyAlignment="1" applyProtection="1">
      <alignment vertical="center"/>
    </xf>
    <xf numFmtId="165" fontId="7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1" fontId="5" fillId="0" borderId="0" xfId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1" applyNumberFormat="1" applyFont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5" fontId="7" fillId="6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3" fontId="24" fillId="0" borderId="0" xfId="4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7" borderId="1" xfId="0" applyFont="1" applyFill="1" applyBorder="1" applyAlignment="1"/>
    <xf numFmtId="0" fontId="0" fillId="0" borderId="0" xfId="0" applyFont="1"/>
    <xf numFmtId="0" fontId="0" fillId="10" borderId="0" xfId="0" applyFont="1" applyFill="1"/>
    <xf numFmtId="44" fontId="11" fillId="9" borderId="6" xfId="8" applyFont="1" applyFill="1" applyBorder="1" applyAlignment="1"/>
    <xf numFmtId="0" fontId="5" fillId="0" borderId="0" xfId="0" applyFont="1" applyFill="1" applyBorder="1" applyAlignment="1"/>
    <xf numFmtId="0" fontId="25" fillId="7" borderId="6" xfId="0" applyFont="1" applyFill="1" applyBorder="1" applyAlignment="1">
      <alignment horizontal="center"/>
    </xf>
    <xf numFmtId="0" fontId="11" fillId="8" borderId="1" xfId="0" applyFont="1" applyFill="1" applyBorder="1" applyAlignment="1"/>
    <xf numFmtId="44" fontId="8" fillId="8" borderId="1" xfId="8" applyFont="1" applyFill="1" applyBorder="1" applyAlignment="1"/>
    <xf numFmtId="49" fontId="17" fillId="3" borderId="0" xfId="0" applyNumberFormat="1" applyFont="1" applyFill="1" applyBorder="1" applyAlignment="1">
      <alignment horizontal="center" vertical="center" wrapText="1"/>
    </xf>
    <xf numFmtId="44" fontId="5" fillId="4" borderId="0" xfId="8" applyFont="1" applyFill="1" applyAlignment="1">
      <alignment horizontal="center" vertical="center" wrapText="1"/>
    </xf>
    <xf numFmtId="44" fontId="5" fillId="0" borderId="0" xfId="8" applyFont="1" applyAlignment="1">
      <alignment horizontal="center" vertical="center" wrapText="1"/>
    </xf>
    <xf numFmtId="44" fontId="15" fillId="3" borderId="3" xfId="8" applyFont="1" applyFill="1" applyBorder="1" applyAlignment="1">
      <alignment horizontal="center" vertical="center" wrapText="1"/>
    </xf>
    <xf numFmtId="44" fontId="7" fillId="0" borderId="2" xfId="8" applyFont="1" applyBorder="1" applyAlignment="1">
      <alignment horizontal="center" vertical="center" wrapText="1"/>
    </xf>
    <xf numFmtId="44" fontId="7" fillId="0" borderId="2" xfId="8" applyFont="1" applyFill="1" applyBorder="1" applyAlignment="1">
      <alignment horizontal="center" vertical="center" wrapText="1"/>
    </xf>
    <xf numFmtId="44" fontId="24" fillId="0" borderId="0" xfId="8" applyFont="1" applyBorder="1" applyAlignment="1">
      <alignment horizontal="center" vertical="center" wrapText="1"/>
    </xf>
    <xf numFmtId="44" fontId="18" fillId="3" borderId="3" xfId="8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49" fontId="20" fillId="3" borderId="3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5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4" fontId="5" fillId="0" borderId="1" xfId="8" applyFont="1" applyBorder="1" applyAlignment="1">
      <alignment horizontal="center" vertical="center" wrapText="1"/>
    </xf>
    <xf numFmtId="0" fontId="5" fillId="6" borderId="0" xfId="0" applyFont="1" applyFill="1" applyAlignment="1">
      <alignment vertical="center" wrapText="1"/>
    </xf>
    <xf numFmtId="165" fontId="7" fillId="6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2" xfId="0" applyNumberFormat="1" applyFont="1" applyFill="1" applyBorder="1" applyAlignment="1" applyProtection="1">
      <alignment vertical="center" wrapText="1"/>
      <protection locked="0"/>
    </xf>
    <xf numFmtId="0" fontId="5" fillId="11" borderId="0" xfId="0" applyFont="1" applyFill="1" applyAlignment="1">
      <alignment vertical="center" wrapText="1"/>
    </xf>
    <xf numFmtId="0" fontId="26" fillId="0" borderId="0" xfId="0" applyFont="1" applyBorder="1"/>
    <xf numFmtId="0" fontId="26" fillId="0" borderId="0" xfId="0" applyFont="1" applyFill="1" applyBorder="1" applyAlignment="1">
      <alignment horizontal="left"/>
    </xf>
    <xf numFmtId="49" fontId="5" fillId="0" borderId="1" xfId="0" applyNumberFormat="1" applyFont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vertical="center" wrapText="1"/>
      <protection locked="0"/>
    </xf>
    <xf numFmtId="44" fontId="28" fillId="0" borderId="2" xfId="8" applyFont="1" applyFill="1" applyBorder="1" applyAlignment="1">
      <alignment horizontal="center" vertical="center" wrapText="1"/>
    </xf>
    <xf numFmtId="0" fontId="29" fillId="4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1" fontId="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wrapText="1"/>
    </xf>
    <xf numFmtId="49" fontId="31" fillId="3" borderId="3" xfId="0" applyNumberFormat="1" applyFont="1" applyFill="1" applyBorder="1" applyAlignment="1">
      <alignment horizontal="center" vertical="center" wrapText="1"/>
    </xf>
    <xf numFmtId="44" fontId="7" fillId="0" borderId="1" xfId="8" applyFont="1" applyBorder="1" applyAlignment="1">
      <alignment horizontal="right" wrapText="1"/>
    </xf>
    <xf numFmtId="44" fontId="5" fillId="0" borderId="2" xfId="8" applyFont="1" applyBorder="1" applyAlignment="1">
      <alignment horizontal="center" vertical="center" wrapText="1"/>
    </xf>
    <xf numFmtId="44" fontId="7" fillId="6" borderId="0" xfId="8" applyFont="1" applyFill="1" applyBorder="1" applyAlignment="1">
      <alignment horizontal="center" vertical="center" wrapText="1"/>
    </xf>
    <xf numFmtId="43" fontId="33" fillId="0" borderId="0" xfId="4" applyFont="1" applyBorder="1" applyAlignment="1">
      <alignment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vertical="center" wrapText="1"/>
    </xf>
    <xf numFmtId="49" fontId="20" fillId="3" borderId="14" xfId="0" applyNumberFormat="1" applyFont="1" applyFill="1" applyBorder="1" applyAlignment="1">
      <alignment vertical="center" wrapText="1"/>
    </xf>
    <xf numFmtId="49" fontId="5" fillId="0" borderId="8" xfId="0" applyNumberFormat="1" applyFont="1" applyBorder="1" applyAlignment="1" applyProtection="1">
      <alignment vertical="center" wrapText="1"/>
      <protection locked="0"/>
    </xf>
    <xf numFmtId="49" fontId="5" fillId="0" borderId="9" xfId="0" applyNumberFormat="1" applyFont="1" applyBorder="1" applyAlignment="1" applyProtection="1">
      <alignment vertical="center" wrapText="1"/>
      <protection locked="0"/>
    </xf>
    <xf numFmtId="44" fontId="27" fillId="0" borderId="1" xfId="8" applyFont="1" applyBorder="1" applyAlignment="1">
      <alignment horizontal="center" vertical="center"/>
    </xf>
    <xf numFmtId="49" fontId="18" fillId="3" borderId="3" xfId="0" applyNumberFormat="1" applyFont="1" applyFill="1" applyBorder="1" applyAlignment="1">
      <alignment vertical="center" wrapText="1"/>
    </xf>
    <xf numFmtId="1" fontId="5" fillId="0" borderId="2" xfId="1" applyNumberFormat="1" applyFont="1" applyBorder="1" applyAlignment="1" applyProtection="1">
      <alignment vertical="center" wrapText="1"/>
      <protection locked="0"/>
    </xf>
    <xf numFmtId="0" fontId="6" fillId="6" borderId="8" xfId="0" applyFont="1" applyFill="1" applyBorder="1" applyAlignment="1">
      <alignment vertical="center" wrapText="1"/>
    </xf>
    <xf numFmtId="0" fontId="5" fillId="4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18" fillId="3" borderId="13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4" fontId="7" fillId="0" borderId="1" xfId="8" applyFont="1" applyBorder="1" applyAlignment="1">
      <alignment horizontal="right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left" vertical="center" wrapText="1"/>
    </xf>
    <xf numFmtId="49" fontId="17" fillId="12" borderId="1" xfId="0" applyNumberFormat="1" applyFont="1" applyFill="1" applyBorder="1" applyAlignment="1">
      <alignment horizontal="center" vertical="center" wrapText="1"/>
    </xf>
    <xf numFmtId="49" fontId="18" fillId="12" borderId="1" xfId="0" applyNumberFormat="1" applyFont="1" applyFill="1" applyBorder="1" applyAlignment="1">
      <alignment horizontal="center" vertical="center" wrapText="1"/>
    </xf>
    <xf numFmtId="49" fontId="18" fillId="12" borderId="1" xfId="0" applyNumberFormat="1" applyFont="1" applyFill="1" applyBorder="1" applyAlignment="1">
      <alignment horizontal="center" wrapText="1"/>
    </xf>
    <xf numFmtId="49" fontId="20" fillId="12" borderId="1" xfId="0" applyNumberFormat="1" applyFont="1" applyFill="1" applyBorder="1" applyAlignment="1">
      <alignment horizontal="left" vertical="center" wrapText="1"/>
    </xf>
    <xf numFmtId="49" fontId="20" fillId="12" borderId="1" xfId="0" applyNumberFormat="1" applyFont="1" applyFill="1" applyBorder="1" applyAlignment="1">
      <alignment vertical="center" wrapText="1"/>
    </xf>
    <xf numFmtId="44" fontId="18" fillId="12" borderId="1" xfId="8" applyFont="1" applyFill="1" applyBorder="1" applyAlignment="1">
      <alignment horizontal="center" vertical="center" wrapText="1"/>
    </xf>
    <xf numFmtId="49" fontId="18" fillId="12" borderId="1" xfId="0" applyNumberFormat="1" applyFont="1" applyFill="1" applyBorder="1" applyAlignment="1">
      <alignment vertical="center" wrapText="1"/>
    </xf>
    <xf numFmtId="49" fontId="20" fillId="12" borderId="1" xfId="0" applyNumberFormat="1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49" fontId="8" fillId="0" borderId="1" xfId="11" applyNumberFormat="1" applyFont="1" applyFill="1" applyBorder="1" applyAlignment="1" applyProtection="1">
      <alignment vertical="center" wrapText="1"/>
      <protection locked="0"/>
    </xf>
    <xf numFmtId="165" fontId="8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49" fontId="8" fillId="0" borderId="1" xfId="11" applyNumberFormat="1" applyFont="1" applyFill="1" applyBorder="1" applyAlignment="1" applyProtection="1">
      <alignment horizontal="left" vertical="top" wrapText="1"/>
      <protection locked="0"/>
    </xf>
    <xf numFmtId="44" fontId="8" fillId="0" borderId="1" xfId="8" applyFont="1" applyFill="1" applyBorder="1" applyAlignment="1" applyProtection="1">
      <alignment horizont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44" fontId="8" fillId="0" borderId="1" xfId="8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44" fontId="8" fillId="0" borderId="1" xfId="8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4" fontId="8" fillId="0" borderId="0" xfId="8" applyFont="1" applyBorder="1" applyAlignment="1">
      <alignment horizontal="center" vertical="center" wrapText="1"/>
    </xf>
    <xf numFmtId="1" fontId="8" fillId="0" borderId="0" xfId="1" applyNumberFormat="1" applyFont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44" fontId="28" fillId="0" borderId="2" xfId="8" applyFont="1" applyBorder="1" applyAlignment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vertical="top" wrapText="1"/>
      <protection locked="0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44" fontId="7" fillId="0" borderId="1" xfId="8" applyFont="1" applyBorder="1" applyAlignment="1">
      <alignment horizontal="left" vertical="top" wrapText="1"/>
    </xf>
    <xf numFmtId="1" fontId="5" fillId="0" borderId="1" xfId="1" applyNumberFormat="1" applyFont="1" applyBorder="1" applyAlignment="1" applyProtection="1">
      <alignment vertical="top" wrapText="1"/>
      <protection locked="0"/>
    </xf>
    <xf numFmtId="165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center" vertical="center" wrapText="1"/>
    </xf>
    <xf numFmtId="44" fontId="28" fillId="0" borderId="1" xfId="8" applyFont="1" applyBorder="1" applyAlignment="1">
      <alignment horizontal="center" vertical="center" wrapText="1"/>
    </xf>
    <xf numFmtId="0" fontId="0" fillId="0" borderId="1" xfId="0" applyBorder="1"/>
    <xf numFmtId="0" fontId="35" fillId="0" borderId="1" xfId="0" applyFont="1" applyBorder="1"/>
    <xf numFmtId="49" fontId="5" fillId="0" borderId="2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43" fontId="5" fillId="0" borderId="0" xfId="4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 applyProtection="1">
      <alignment vertical="center" wrapText="1"/>
      <protection locked="0"/>
    </xf>
    <xf numFmtId="44" fontId="7" fillId="6" borderId="1" xfId="8" applyFont="1" applyFill="1" applyBorder="1" applyAlignment="1">
      <alignment horizontal="right" vertical="center" wrapText="1"/>
    </xf>
    <xf numFmtId="1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4" fontId="7" fillId="0" borderId="1" xfId="0" applyNumberFormat="1" applyFont="1" applyBorder="1" applyAlignment="1">
      <alignment horizontal="center" vertical="center" wrapText="1"/>
    </xf>
    <xf numFmtId="44" fontId="28" fillId="0" borderId="0" xfId="8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7" fillId="0" borderId="0" xfId="8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44" fontId="7" fillId="0" borderId="1" xfId="8" applyFont="1" applyFill="1" applyBorder="1" applyAlignment="1">
      <alignment horizontal="center" vertical="center" wrapText="1"/>
    </xf>
    <xf numFmtId="44" fontId="7" fillId="0" borderId="1" xfId="8" applyFont="1" applyBorder="1" applyAlignment="1">
      <alignment horizontal="center" vertical="center" wrapText="1"/>
    </xf>
    <xf numFmtId="1" fontId="5" fillId="0" borderId="1" xfId="1" applyNumberFormat="1" applyFont="1" applyBorder="1" applyAlignment="1" applyProtection="1">
      <alignment vertical="center" wrapText="1"/>
      <protection locked="0"/>
    </xf>
    <xf numFmtId="165" fontId="7" fillId="6" borderId="1" xfId="0" applyNumberFormat="1" applyFont="1" applyFill="1" applyBorder="1" applyAlignment="1">
      <alignment horizontal="center" vertical="center" wrapText="1"/>
    </xf>
    <xf numFmtId="43" fontId="0" fillId="0" borderId="1" xfId="4" applyFont="1" applyBorder="1"/>
    <xf numFmtId="43" fontId="35" fillId="0" borderId="1" xfId="0" applyNumberFormat="1" applyFont="1" applyBorder="1"/>
    <xf numFmtId="43" fontId="35" fillId="0" borderId="1" xfId="4" applyFont="1" applyBorder="1"/>
    <xf numFmtId="44" fontId="7" fillId="0" borderId="1" xfId="8" applyFont="1" applyFill="1" applyBorder="1" applyAlignment="1">
      <alignment horizontal="right" wrapText="1"/>
    </xf>
    <xf numFmtId="44" fontId="7" fillId="0" borderId="0" xfId="8" applyFont="1" applyFill="1" applyBorder="1" applyAlignment="1">
      <alignment horizontal="right" wrapText="1"/>
    </xf>
    <xf numFmtId="0" fontId="7" fillId="0" borderId="8" xfId="0" applyFont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5" fillId="7" borderId="1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11" fillId="9" borderId="8" xfId="0" applyFont="1" applyFill="1" applyBorder="1" applyAlignment="1">
      <alignment horizontal="center"/>
    </xf>
    <xf numFmtId="0" fontId="35" fillId="5" borderId="3" xfId="0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/>
    </xf>
    <xf numFmtId="0" fontId="35" fillId="5" borderId="6" xfId="0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 wrapText="1"/>
    </xf>
  </cellXfs>
  <cellStyles count="13">
    <cellStyle name="Comma" xfId="4" builtinId="3"/>
    <cellStyle name="Comma 2" xfId="7" xr:uid="{00000000-0005-0000-0000-000001000000}"/>
    <cellStyle name="Comma 4" xfId="12" xr:uid="{00000000-0005-0000-0000-000002000000}"/>
    <cellStyle name="Comma 4 2" xfId="10" xr:uid="{00000000-0005-0000-0000-000003000000}"/>
    <cellStyle name="Currency" xfId="8" builtinId="4"/>
    <cellStyle name="Currency 2" xfId="3" xr:uid="{00000000-0005-0000-0000-000005000000}"/>
    <cellStyle name="Normal" xfId="0" builtinId="0"/>
    <cellStyle name="Normal 2" xfId="2" xr:uid="{00000000-0005-0000-0000-000007000000}"/>
    <cellStyle name="Normal 2 2" xfId="5" xr:uid="{00000000-0005-0000-0000-000008000000}"/>
    <cellStyle name="Normal 2 2 2" xfId="11" xr:uid="{00000000-0005-0000-0000-000009000000}"/>
    <cellStyle name="Normal 3" xfId="6" xr:uid="{00000000-0005-0000-0000-00000A000000}"/>
    <cellStyle name="Normal 7" xfId="9" xr:uid="{00000000-0005-0000-0000-00000B000000}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2023 Annual Procurement Plan</a:t>
            </a:r>
          </a:p>
        </c:rich>
      </c:tx>
      <c:layout>
        <c:manualLayout>
          <c:xMode val="edge"/>
          <c:yMode val="edge"/>
          <c:x val="0.13253946357975838"/>
          <c:y val="5.1174215168108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796852088030889E-2"/>
          <c:y val="0.19766542854875305"/>
          <c:w val="0.93291426408293943"/>
          <c:h val="0.6647828598368880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A17-48E9-8FEB-00FF87BAA86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A17-48E9-8FEB-00FF87BAA86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A17-48E9-8FEB-00FF87BAA86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A17-48E9-8FEB-00FF87BAA8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'OVER ALL SUMMARY'!$B$4:$B$7</c:f>
              <c:strCache>
                <c:ptCount val="4"/>
                <c:pt idx="0">
                  <c:v>GOODS</c:v>
                </c:pt>
                <c:pt idx="1">
                  <c:v>CONSULTANCY SERVICES</c:v>
                </c:pt>
                <c:pt idx="2">
                  <c:v>WORKS</c:v>
                </c:pt>
                <c:pt idx="3">
                  <c:v>NON-CONSULTANCY SERVICES</c:v>
                </c:pt>
              </c:strCache>
            </c:strRef>
          </c:cat>
          <c:val>
            <c:numRef>
              <c:f>'OVER ALL SUMMARY'!$C$4:$C$7</c:f>
              <c:numCache>
                <c:formatCode>_("$"* #,##0.00_);_("$"* \(#,##0.00\);_("$"* "-"??_);_(@_)</c:formatCode>
                <c:ptCount val="4"/>
                <c:pt idx="0">
                  <c:v>7015600</c:v>
                </c:pt>
                <c:pt idx="1">
                  <c:v>4751600</c:v>
                </c:pt>
                <c:pt idx="2">
                  <c:v>600000</c:v>
                </c:pt>
                <c:pt idx="3">
                  <c:v>170500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17-48E9-8FEB-00FF87BAA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52</xdr:row>
      <xdr:rowOff>0</xdr:rowOff>
    </xdr:from>
    <xdr:to>
      <xdr:col>9</xdr:col>
      <xdr:colOff>152400</xdr:colOff>
      <xdr:row>52</xdr:row>
      <xdr:rowOff>152400</xdr:rowOff>
    </xdr:to>
    <xdr:sp macro="" textlink="">
      <xdr:nvSpPr>
        <xdr:cNvPr id="2" name="AutoShape 2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771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152400</xdr:colOff>
      <xdr:row>52</xdr:row>
      <xdr:rowOff>152400</xdr:rowOff>
    </xdr:to>
    <xdr:sp macro="" textlink="">
      <xdr:nvSpPr>
        <xdr:cNvPr id="3" name="AutoShape 2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771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152400</xdr:colOff>
      <xdr:row>52</xdr:row>
      <xdr:rowOff>152400</xdr:rowOff>
    </xdr:to>
    <xdr:sp macro="" textlink="">
      <xdr:nvSpPr>
        <xdr:cNvPr id="4" name="AutoShape 2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771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152400</xdr:colOff>
      <xdr:row>52</xdr:row>
      <xdr:rowOff>152400</xdr:rowOff>
    </xdr:to>
    <xdr:sp macro="" textlink="">
      <xdr:nvSpPr>
        <xdr:cNvPr id="5" name="AutoShape 2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222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152400</xdr:colOff>
      <xdr:row>52</xdr:row>
      <xdr:rowOff>152400</xdr:rowOff>
    </xdr:to>
    <xdr:sp macro="" textlink="">
      <xdr:nvSpPr>
        <xdr:cNvPr id="6" name="AutoShape 3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2914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152400</xdr:colOff>
      <xdr:row>52</xdr:row>
      <xdr:rowOff>152400</xdr:rowOff>
    </xdr:to>
    <xdr:sp macro="" textlink="">
      <xdr:nvSpPr>
        <xdr:cNvPr id="7" name="AutoShape 3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337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152400</xdr:colOff>
      <xdr:row>52</xdr:row>
      <xdr:rowOff>152400</xdr:rowOff>
    </xdr:to>
    <xdr:sp macro="" textlink="">
      <xdr:nvSpPr>
        <xdr:cNvPr id="8" name="AutoShape 4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6915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152400</xdr:colOff>
      <xdr:row>52</xdr:row>
      <xdr:rowOff>152400</xdr:rowOff>
    </xdr:to>
    <xdr:sp macro="" textlink="">
      <xdr:nvSpPr>
        <xdr:cNvPr id="9" name="AutoShape 4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0877550" y="7372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152400</xdr:colOff>
      <xdr:row>52</xdr:row>
      <xdr:rowOff>152400</xdr:rowOff>
    </xdr:to>
    <xdr:sp macro="" textlink="">
      <xdr:nvSpPr>
        <xdr:cNvPr id="10" name="AutoShape 5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0877550" y="5200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11" name="AutoShape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428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12" name="AutoShape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222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13" name="AutoShape 2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222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14" name="AutoShape 2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222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15" name="AutoShape 2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2914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16" name="AutoShape 2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2914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17" name="AutoShape 2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2914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18" name="AutoShape 2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337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19" name="AutoShape 2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337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20" name="AutoShape 2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337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21" name="AutoShape 2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4057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22" name="AutoShape 2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4057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23" name="AutoShape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4057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24" name="AutoShape 2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428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25" name="AutoShap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428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26" name="AutoShape 2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428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27" name="AutoShape 2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5200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28" name="AutoShape 2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5200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29" name="AutoShape 2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5200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30" name="AutoShape 2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5200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31" name="AutoShape 2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560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32" name="AutoShape 2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560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33" name="AutoShape 2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560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34" name="AutoShape 2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560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35" name="AutoShape 2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222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36" name="AutoShape 2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222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37" name="AutoShape 2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2228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38" name="AutoShape 2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2914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39" name="AutoShape 2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2914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40" name="AutoShape 2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2914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41" name="AutoShape 2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337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42" name="AutoShape 2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337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43" name="AutoShape 2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337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44" name="AutoShape 2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4057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45" name="AutoShape 2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4057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46" name="AutoShape 2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4057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47" name="AutoShape 2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428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48" name="AutoShape 2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428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49" name="AutoShape 2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4286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50" name="AutoShape 2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4972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51" name="AutoShape 2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4972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52" name="AutoShape 2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4972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53" name="AutoShape 2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5200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54" name="AutoShape 2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5200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55" name="AutoShape 2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5200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56" name="AutoShape 2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560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57" name="AutoShape 2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560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58" name="AutoShape 2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560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59" name="AutoShape 2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869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60" name="AutoShape 2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869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61" name="AutoShape 2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869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62" name="AutoShape 2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869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63" name="AutoShape 2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869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64" name="AutoShape 24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869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65" name="AutoShape 2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8696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66" name="AutoShape 2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1439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67" name="AutoShape 2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1439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68" name="AutoShape 24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1439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69" name="AutoShape 26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1439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70" name="AutoShape 2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1439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71" name="AutoShape 2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1439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152400" cy="152400"/>
    <xdr:sp macro="" textlink="">
      <xdr:nvSpPr>
        <xdr:cNvPr id="72" name="AutoShape 2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1439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19</xdr:row>
      <xdr:rowOff>0</xdr:rowOff>
    </xdr:from>
    <xdr:to>
      <xdr:col>8</xdr:col>
      <xdr:colOff>152400</xdr:colOff>
      <xdr:row>19</xdr:row>
      <xdr:rowOff>152400</xdr:rowOff>
    </xdr:to>
    <xdr:sp macro="" textlink="">
      <xdr:nvSpPr>
        <xdr:cNvPr id="2" name="AutoShape 40">
          <a:extLst>
            <a:ext uri="{FF2B5EF4-FFF2-40B4-BE49-F238E27FC236}">
              <a16:creationId xmlns:a16="http://schemas.microsoft.com/office/drawing/2014/main" id="{913F64B0-6B8A-4C14-8AB4-B2DBFFD84F23}"/>
            </a:ext>
          </a:extLst>
        </xdr:cNvPr>
        <xdr:cNvSpPr>
          <a:spLocks noChangeAspect="1" noChangeArrowheads="1"/>
        </xdr:cNvSpPr>
      </xdr:nvSpPr>
      <xdr:spPr bwMode="auto">
        <a:xfrm>
          <a:off x="12509500" y="3435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19</xdr:row>
      <xdr:rowOff>0</xdr:rowOff>
    </xdr:from>
    <xdr:ext cx="152400" cy="152400"/>
    <xdr:sp macro="" textlink="">
      <xdr:nvSpPr>
        <xdr:cNvPr id="3" name="AutoShape 40">
          <a:extLst>
            <a:ext uri="{FF2B5EF4-FFF2-40B4-BE49-F238E27FC236}">
              <a16:creationId xmlns:a16="http://schemas.microsoft.com/office/drawing/2014/main" id="{8313E6BC-277F-4359-BDAE-F7E99853836B}"/>
            </a:ext>
          </a:extLst>
        </xdr:cNvPr>
        <xdr:cNvSpPr>
          <a:spLocks noChangeAspect="1" noChangeArrowheads="1"/>
        </xdr:cNvSpPr>
      </xdr:nvSpPr>
      <xdr:spPr bwMode="auto">
        <a:xfrm>
          <a:off x="12509500" y="3435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152400</xdr:colOff>
      <xdr:row>0</xdr:row>
      <xdr:rowOff>152400</xdr:rowOff>
    </xdr:to>
    <xdr:sp macro="" textlink="">
      <xdr:nvSpPr>
        <xdr:cNvPr id="2" name="AutoShape 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718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152400</xdr:colOff>
      <xdr:row>0</xdr:row>
      <xdr:rowOff>152400</xdr:rowOff>
    </xdr:to>
    <xdr:sp macro="" textlink="">
      <xdr:nvSpPr>
        <xdr:cNvPr id="3" name="AutoShape 3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718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152400</xdr:colOff>
      <xdr:row>0</xdr:row>
      <xdr:rowOff>152400</xdr:rowOff>
    </xdr:to>
    <xdr:sp macro="" textlink="">
      <xdr:nvSpPr>
        <xdr:cNvPr id="4" name="AutoShape 4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0877550" y="1718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152400</xdr:colOff>
      <xdr:row>0</xdr:row>
      <xdr:rowOff>152400</xdr:rowOff>
    </xdr:to>
    <xdr:sp macro="" textlink="">
      <xdr:nvSpPr>
        <xdr:cNvPr id="5" name="AutoShape 4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718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152400</xdr:colOff>
      <xdr:row>0</xdr:row>
      <xdr:rowOff>152400</xdr:rowOff>
    </xdr:to>
    <xdr:sp macro="" textlink="">
      <xdr:nvSpPr>
        <xdr:cNvPr id="6" name="AutoShape 3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649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7" name="AutoShape 2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718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8" name="AutoShape 2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718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9" name="AutoShape 2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718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10" name="AutoShape 2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718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11" name="AutoShape 2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718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12" name="AutoShape 2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718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13" name="AutoShape 2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649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14" name="AutoShape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649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15" name="AutoShape 2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649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16" name="AutoShape 2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649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17" name="AutoShape 2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649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18" name="AutoShape 2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649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19" name="AutoShape 2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6497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20" name="AutoShape 2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426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21" name="AutoShape 2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426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22" name="AutoShape 2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426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23" name="AutoShape 2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426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24" name="AutoShape 2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426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25" name="AutoShap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426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26" name="AutoShape 2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2296775" y="14268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9</xdr:col>
      <xdr:colOff>0</xdr:colOff>
      <xdr:row>19</xdr:row>
      <xdr:rowOff>0</xdr:rowOff>
    </xdr:from>
    <xdr:to>
      <xdr:col>9</xdr:col>
      <xdr:colOff>152400</xdr:colOff>
      <xdr:row>19</xdr:row>
      <xdr:rowOff>152400</xdr:rowOff>
    </xdr:to>
    <xdr:sp macro="" textlink="">
      <xdr:nvSpPr>
        <xdr:cNvPr id="27" name="AutoShape 34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0296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152400</xdr:colOff>
      <xdr:row>19</xdr:row>
      <xdr:rowOff>152400</xdr:rowOff>
    </xdr:to>
    <xdr:sp macro="" textlink="">
      <xdr:nvSpPr>
        <xdr:cNvPr id="28" name="AutoShape 3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0296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152400</xdr:colOff>
      <xdr:row>19</xdr:row>
      <xdr:rowOff>152400</xdr:rowOff>
    </xdr:to>
    <xdr:sp macro="" textlink="">
      <xdr:nvSpPr>
        <xdr:cNvPr id="29" name="AutoShape 4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506325" y="10296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152400</xdr:colOff>
      <xdr:row>19</xdr:row>
      <xdr:rowOff>152400</xdr:rowOff>
    </xdr:to>
    <xdr:sp macro="" textlink="">
      <xdr:nvSpPr>
        <xdr:cNvPr id="30" name="AutoShape 4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0296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152400</xdr:colOff>
      <xdr:row>19</xdr:row>
      <xdr:rowOff>152400</xdr:rowOff>
    </xdr:to>
    <xdr:sp macro="" textlink="">
      <xdr:nvSpPr>
        <xdr:cNvPr id="31" name="AutoShape 36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0067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32" name="AutoShape 2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0296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33" name="AutoShape 24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0296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34" name="AutoShape 26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0296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35" name="AutoShape 2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0296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36" name="AutoShape 24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0296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37" name="AutoShape 2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0296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38" name="AutoShape 2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0067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39" name="AutoShape 2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0067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40" name="AutoShape 24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0067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41" name="AutoShape 26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0067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42" name="AutoShape 2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0067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43" name="AutoShape 24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0067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44" name="AutoShape 26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10067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45" name="AutoShape 2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8296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46" name="AutoShape 2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8296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47" name="AutoShape 24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8296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48" name="AutoShape 2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8296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49" name="AutoShape 2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8296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50" name="AutoShape 24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8296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152400" cy="152400"/>
    <xdr:sp macro="" textlink="">
      <xdr:nvSpPr>
        <xdr:cNvPr id="51" name="AutoShape 26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3696950" y="8296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52" name="AutoShape 34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53" name="AutoShape 38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152400" cy="152400"/>
    <xdr:sp macro="" textlink="">
      <xdr:nvSpPr>
        <xdr:cNvPr id="54" name="AutoShape 40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2439650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55" name="AutoShape 4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56" name="AutoShape 3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57" name="AutoShape 2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58" name="AutoShape 24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59" name="AutoShape 26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60" name="AutoShape 2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61" name="AutoShape 24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62" name="AutoShape 26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63" name="AutoShape 2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64" name="AutoShape 2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65" name="AutoShape 2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66" name="AutoShape 26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67" name="AutoShape 2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68" name="AutoShape 24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69" name="AutoShape 26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70" name="AutoShape 22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71" name="AutoShape 2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72" name="AutoShape 24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73" name="AutoShape 26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74" name="AutoShape 22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75" name="AutoShape 2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152400" cy="152400"/>
    <xdr:sp macro="" textlink="">
      <xdr:nvSpPr>
        <xdr:cNvPr id="76" name="AutoShape 2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5248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191451</xdr:colOff>
      <xdr:row>9</xdr:row>
      <xdr:rowOff>137160</xdr:rowOff>
    </xdr:from>
    <xdr:to>
      <xdr:col>4</xdr:col>
      <xdr:colOff>320040</xdr:colOff>
      <xdr:row>31</xdr:row>
      <xdr:rowOff>15239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CI59"/>
  <sheetViews>
    <sheetView topLeftCell="A7" zoomScale="70" zoomScaleNormal="70" workbookViewId="0">
      <selection activeCell="H17" sqref="H17:H21"/>
    </sheetView>
  </sheetViews>
  <sheetFormatPr defaultColWidth="9.125" defaultRowHeight="14.25" x14ac:dyDescent="0.25"/>
  <cols>
    <col min="1" max="1" width="2.625" style="1" customWidth="1"/>
    <col min="2" max="2" width="3.125" style="1" bestFit="1" customWidth="1"/>
    <col min="3" max="3" width="48.125" style="1" customWidth="1"/>
    <col min="4" max="4" width="22.625" style="4" customWidth="1"/>
    <col min="5" max="5" width="13.125" style="4" customWidth="1"/>
    <col min="6" max="7" width="14.5" style="4" customWidth="1"/>
    <col min="8" max="8" width="25.125" style="82" bestFit="1" customWidth="1"/>
    <col min="9" max="9" width="23.375" style="4" customWidth="1"/>
    <col min="10" max="10" width="30.125" style="4" customWidth="1"/>
    <col min="11" max="19" width="14.625" style="4" customWidth="1"/>
    <col min="20" max="20" width="7.5" style="1" customWidth="1"/>
    <col min="21" max="21" width="3" style="1" customWidth="1"/>
    <col min="22" max="23" width="9.125" style="1"/>
    <col min="24" max="24" width="9.125" style="1" customWidth="1"/>
    <col min="25" max="16384" width="9.125" style="1"/>
  </cols>
  <sheetData>
    <row r="1" spans="1:21" x14ac:dyDescent="0.25">
      <c r="A1" s="39"/>
      <c r="B1" s="39"/>
      <c r="C1" s="39"/>
      <c r="D1" s="40"/>
      <c r="E1" s="40"/>
      <c r="F1" s="40"/>
      <c r="G1" s="40"/>
      <c r="H1" s="81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39"/>
      <c r="U1" s="39"/>
    </row>
    <row r="2" spans="1:21" x14ac:dyDescent="0.25">
      <c r="A2" s="39"/>
      <c r="U2" s="39"/>
    </row>
    <row r="3" spans="1:21" ht="45" x14ac:dyDescent="0.25">
      <c r="A3" s="39"/>
      <c r="B3" s="42"/>
      <c r="C3" s="119" t="s">
        <v>98</v>
      </c>
      <c r="D3" s="43" t="s">
        <v>81</v>
      </c>
      <c r="E3" s="44" t="s">
        <v>80</v>
      </c>
      <c r="F3" s="44" t="s">
        <v>79</v>
      </c>
      <c r="G3" s="44" t="s">
        <v>59</v>
      </c>
      <c r="H3" s="83" t="s">
        <v>82</v>
      </c>
      <c r="I3" s="43" t="s">
        <v>83</v>
      </c>
      <c r="J3" s="44" t="s">
        <v>66</v>
      </c>
      <c r="K3" s="44" t="s">
        <v>60</v>
      </c>
      <c r="L3" s="44" t="s">
        <v>61</v>
      </c>
      <c r="M3" s="44" t="s">
        <v>62</v>
      </c>
      <c r="N3" s="44" t="s">
        <v>63</v>
      </c>
      <c r="O3" s="44" t="s">
        <v>68</v>
      </c>
      <c r="P3" s="44" t="s">
        <v>67</v>
      </c>
      <c r="Q3" s="44" t="s">
        <v>63</v>
      </c>
      <c r="R3" s="44" t="s">
        <v>64</v>
      </c>
      <c r="S3" s="44" t="s">
        <v>65</v>
      </c>
      <c r="U3" s="39"/>
    </row>
    <row r="4" spans="1:21" s="2" customFormat="1" ht="15" x14ac:dyDescent="0.25">
      <c r="A4" s="41"/>
      <c r="B4" s="150"/>
      <c r="C4" s="218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20"/>
      <c r="T4" s="41"/>
    </row>
    <row r="5" spans="1:21" ht="15" x14ac:dyDescent="0.25">
      <c r="A5" s="39"/>
      <c r="C5" s="217" t="s">
        <v>148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U5" s="39"/>
    </row>
    <row r="6" spans="1:21" ht="42.75" x14ac:dyDescent="0.25">
      <c r="A6" s="39"/>
      <c r="B6" s="69"/>
      <c r="C6" s="104" t="s">
        <v>152</v>
      </c>
      <c r="D6" s="5" t="s">
        <v>198</v>
      </c>
      <c r="E6" s="5" t="s">
        <v>3</v>
      </c>
      <c r="F6" s="5" t="s">
        <v>113</v>
      </c>
      <c r="G6" s="5" t="s">
        <v>53</v>
      </c>
      <c r="H6" s="195">
        <v>300000</v>
      </c>
      <c r="I6" s="62" t="s">
        <v>118</v>
      </c>
      <c r="J6" s="95">
        <v>44986</v>
      </c>
      <c r="K6" s="37">
        <f t="shared" ref="K6:K9" si="0">J6+5</f>
        <v>44991</v>
      </c>
      <c r="L6" s="37">
        <f t="shared" ref="L6:L9" si="1">K6+30</f>
        <v>45021</v>
      </c>
      <c r="M6" s="37">
        <f t="shared" ref="M6:M9" si="2">L6+21</f>
        <v>45042</v>
      </c>
      <c r="N6" s="37">
        <f t="shared" ref="N6:N9" si="3">M6+7</f>
        <v>45049</v>
      </c>
      <c r="O6" s="37">
        <f t="shared" ref="O6:O9" si="4">N6+5</f>
        <v>45054</v>
      </c>
      <c r="P6" s="37">
        <f t="shared" ref="P6:P9" si="5">O6+7</f>
        <v>45061</v>
      </c>
      <c r="Q6" s="37">
        <f t="shared" ref="Q6:Q9" si="6">P6+7</f>
        <v>45068</v>
      </c>
      <c r="R6" s="37">
        <f t="shared" ref="R6:R9" si="7">Q6+7</f>
        <v>45075</v>
      </c>
      <c r="S6" s="37">
        <f t="shared" ref="S6:S9" si="8">R6+7</f>
        <v>45082</v>
      </c>
      <c r="U6" s="39"/>
    </row>
    <row r="7" spans="1:21" ht="85.5" x14ac:dyDescent="0.25">
      <c r="A7" s="39"/>
      <c r="C7" s="104" t="s">
        <v>153</v>
      </c>
      <c r="D7" s="5" t="s">
        <v>199</v>
      </c>
      <c r="E7" s="5" t="s">
        <v>3</v>
      </c>
      <c r="F7" s="5" t="s">
        <v>113</v>
      </c>
      <c r="G7" s="5" t="s">
        <v>53</v>
      </c>
      <c r="H7" s="195">
        <v>300000</v>
      </c>
      <c r="I7" s="45" t="s">
        <v>118</v>
      </c>
      <c r="J7" s="95">
        <v>44986</v>
      </c>
      <c r="K7" s="37">
        <f t="shared" si="0"/>
        <v>44991</v>
      </c>
      <c r="L7" s="37">
        <f t="shared" si="1"/>
        <v>45021</v>
      </c>
      <c r="M7" s="37">
        <f t="shared" si="2"/>
        <v>45042</v>
      </c>
      <c r="N7" s="37">
        <f t="shared" si="3"/>
        <v>45049</v>
      </c>
      <c r="O7" s="37">
        <f t="shared" si="4"/>
        <v>45054</v>
      </c>
      <c r="P7" s="37">
        <f t="shared" si="5"/>
        <v>45061</v>
      </c>
      <c r="Q7" s="37">
        <f t="shared" si="6"/>
        <v>45068</v>
      </c>
      <c r="R7" s="37">
        <f t="shared" si="7"/>
        <v>45075</v>
      </c>
      <c r="S7" s="37">
        <f t="shared" si="8"/>
        <v>45082</v>
      </c>
      <c r="U7" s="39"/>
    </row>
    <row r="8" spans="1:21" ht="42.75" x14ac:dyDescent="0.25">
      <c r="A8" s="39"/>
      <c r="C8" s="104" t="s">
        <v>154</v>
      </c>
      <c r="D8" s="5" t="s">
        <v>200</v>
      </c>
      <c r="E8" s="5" t="s">
        <v>3</v>
      </c>
      <c r="F8" s="5" t="s">
        <v>102</v>
      </c>
      <c r="G8" s="5" t="s">
        <v>53</v>
      </c>
      <c r="H8" s="84">
        <v>54000</v>
      </c>
      <c r="I8" s="45" t="s">
        <v>118</v>
      </c>
      <c r="J8" s="95">
        <v>44986</v>
      </c>
      <c r="K8" s="37">
        <f t="shared" si="0"/>
        <v>44991</v>
      </c>
      <c r="L8" s="37">
        <f t="shared" si="1"/>
        <v>45021</v>
      </c>
      <c r="M8" s="37">
        <f t="shared" si="2"/>
        <v>45042</v>
      </c>
      <c r="N8" s="37">
        <f t="shared" si="3"/>
        <v>45049</v>
      </c>
      <c r="O8" s="37">
        <f t="shared" si="4"/>
        <v>45054</v>
      </c>
      <c r="P8" s="37">
        <f t="shared" si="5"/>
        <v>45061</v>
      </c>
      <c r="Q8" s="37">
        <f t="shared" si="6"/>
        <v>45068</v>
      </c>
      <c r="R8" s="37">
        <f t="shared" si="7"/>
        <v>45075</v>
      </c>
      <c r="S8" s="37">
        <f t="shared" si="8"/>
        <v>45082</v>
      </c>
      <c r="U8" s="39"/>
    </row>
    <row r="9" spans="1:21" ht="28.5" x14ac:dyDescent="0.25">
      <c r="A9" s="39"/>
      <c r="C9" s="104" t="s">
        <v>155</v>
      </c>
      <c r="D9" s="5" t="s">
        <v>201</v>
      </c>
      <c r="E9" s="5" t="s">
        <v>3</v>
      </c>
      <c r="F9" s="5" t="s">
        <v>102</v>
      </c>
      <c r="G9" s="5" t="s">
        <v>53</v>
      </c>
      <c r="H9" s="139">
        <v>79200</v>
      </c>
      <c r="I9" s="45" t="s">
        <v>118</v>
      </c>
      <c r="J9" s="95">
        <v>45139</v>
      </c>
      <c r="K9" s="37">
        <f t="shared" si="0"/>
        <v>45144</v>
      </c>
      <c r="L9" s="37">
        <f t="shared" si="1"/>
        <v>45174</v>
      </c>
      <c r="M9" s="37">
        <f t="shared" si="2"/>
        <v>45195</v>
      </c>
      <c r="N9" s="37">
        <f t="shared" si="3"/>
        <v>45202</v>
      </c>
      <c r="O9" s="37">
        <f t="shared" si="4"/>
        <v>45207</v>
      </c>
      <c r="P9" s="37">
        <f t="shared" si="5"/>
        <v>45214</v>
      </c>
      <c r="Q9" s="37">
        <f t="shared" si="6"/>
        <v>45221</v>
      </c>
      <c r="R9" s="37">
        <f t="shared" si="7"/>
        <v>45228</v>
      </c>
      <c r="S9" s="37">
        <f t="shared" si="8"/>
        <v>45235</v>
      </c>
      <c r="U9" s="39"/>
    </row>
    <row r="10" spans="1:21" ht="15" x14ac:dyDescent="0.25">
      <c r="A10" s="39"/>
      <c r="B10" s="2"/>
      <c r="C10" s="217" t="s">
        <v>99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U10" s="39"/>
    </row>
    <row r="11" spans="1:21" ht="57" x14ac:dyDescent="0.25">
      <c r="A11" s="39"/>
      <c r="B11" s="2"/>
      <c r="C11" s="104" t="s">
        <v>130</v>
      </c>
      <c r="D11" s="5" t="s">
        <v>202</v>
      </c>
      <c r="E11" s="5" t="s">
        <v>3</v>
      </c>
      <c r="F11" s="5" t="s">
        <v>102</v>
      </c>
      <c r="G11" s="5" t="s">
        <v>53</v>
      </c>
      <c r="H11" s="195">
        <v>79200</v>
      </c>
      <c r="I11" s="62" t="s">
        <v>118</v>
      </c>
      <c r="J11" s="95">
        <v>45036</v>
      </c>
      <c r="K11" s="37">
        <f t="shared" ref="K11:K15" si="9">J11+5</f>
        <v>45041</v>
      </c>
      <c r="L11" s="37">
        <f t="shared" ref="L11:L15" si="10">K11+30</f>
        <v>45071</v>
      </c>
      <c r="M11" s="37">
        <f t="shared" ref="M11:M15" si="11">L11+21</f>
        <v>45092</v>
      </c>
      <c r="N11" s="37">
        <f t="shared" ref="N11:N15" si="12">M11+7</f>
        <v>45099</v>
      </c>
      <c r="O11" s="37">
        <f t="shared" ref="O11:O15" si="13">N11+5</f>
        <v>45104</v>
      </c>
      <c r="P11" s="37">
        <f t="shared" ref="P11:S15" si="14">O11+7</f>
        <v>45111</v>
      </c>
      <c r="Q11" s="37">
        <f t="shared" si="14"/>
        <v>45118</v>
      </c>
      <c r="R11" s="37">
        <f t="shared" si="14"/>
        <v>45125</v>
      </c>
      <c r="S11" s="37">
        <f t="shared" si="14"/>
        <v>45132</v>
      </c>
      <c r="U11" s="39"/>
    </row>
    <row r="12" spans="1:21" ht="28.5" x14ac:dyDescent="0.25">
      <c r="A12" s="39"/>
      <c r="B12" s="2"/>
      <c r="C12" s="3" t="s">
        <v>131</v>
      </c>
      <c r="D12" s="5" t="s">
        <v>203</v>
      </c>
      <c r="E12" s="5" t="s">
        <v>3</v>
      </c>
      <c r="F12" s="5" t="s">
        <v>102</v>
      </c>
      <c r="G12" s="5" t="s">
        <v>53</v>
      </c>
      <c r="H12" s="139">
        <v>85200</v>
      </c>
      <c r="I12" s="45" t="s">
        <v>118</v>
      </c>
      <c r="J12" s="95">
        <v>45000</v>
      </c>
      <c r="K12" s="37">
        <f t="shared" si="9"/>
        <v>45005</v>
      </c>
      <c r="L12" s="37">
        <f t="shared" si="10"/>
        <v>45035</v>
      </c>
      <c r="M12" s="37">
        <f t="shared" si="11"/>
        <v>45056</v>
      </c>
      <c r="N12" s="37">
        <f t="shared" si="12"/>
        <v>45063</v>
      </c>
      <c r="O12" s="37">
        <f t="shared" si="13"/>
        <v>45068</v>
      </c>
      <c r="P12" s="37">
        <f t="shared" si="14"/>
        <v>45075</v>
      </c>
      <c r="Q12" s="37">
        <f t="shared" si="14"/>
        <v>45082</v>
      </c>
      <c r="R12" s="37">
        <f t="shared" si="14"/>
        <v>45089</v>
      </c>
      <c r="S12" s="37">
        <f t="shared" si="14"/>
        <v>45096</v>
      </c>
      <c r="U12" s="39"/>
    </row>
    <row r="13" spans="1:21" s="69" customFormat="1" ht="42.75" x14ac:dyDescent="0.25">
      <c r="A13" s="39"/>
      <c r="B13" s="64"/>
      <c r="C13" s="104" t="s">
        <v>132</v>
      </c>
      <c r="D13" s="5" t="s">
        <v>204</v>
      </c>
      <c r="E13" s="5" t="s">
        <v>3</v>
      </c>
      <c r="F13" s="5" t="s">
        <v>102</v>
      </c>
      <c r="G13" s="5" t="s">
        <v>53</v>
      </c>
      <c r="H13" s="84">
        <v>100000</v>
      </c>
      <c r="I13" s="45" t="s">
        <v>124</v>
      </c>
      <c r="J13" s="95">
        <v>44986</v>
      </c>
      <c r="K13" s="37">
        <f t="shared" si="9"/>
        <v>44991</v>
      </c>
      <c r="L13" s="37">
        <f t="shared" si="10"/>
        <v>45021</v>
      </c>
      <c r="M13" s="37">
        <f t="shared" si="11"/>
        <v>45042</v>
      </c>
      <c r="N13" s="37">
        <f t="shared" si="12"/>
        <v>45049</v>
      </c>
      <c r="O13" s="37">
        <f t="shared" si="13"/>
        <v>45054</v>
      </c>
      <c r="P13" s="37">
        <f t="shared" si="14"/>
        <v>45061</v>
      </c>
      <c r="Q13" s="37">
        <f t="shared" si="14"/>
        <v>45068</v>
      </c>
      <c r="R13" s="37">
        <f t="shared" si="14"/>
        <v>45075</v>
      </c>
      <c r="S13" s="37">
        <f t="shared" si="14"/>
        <v>45082</v>
      </c>
      <c r="U13" s="39"/>
    </row>
    <row r="14" spans="1:21" s="69" customFormat="1" ht="28.5" x14ac:dyDescent="0.25">
      <c r="A14" s="39"/>
      <c r="B14" s="64"/>
      <c r="C14" s="3" t="s">
        <v>133</v>
      </c>
      <c r="D14" s="5" t="s">
        <v>205</v>
      </c>
      <c r="E14" s="5" t="s">
        <v>3</v>
      </c>
      <c r="F14" s="5" t="s">
        <v>102</v>
      </c>
      <c r="G14" s="5" t="s">
        <v>53</v>
      </c>
      <c r="H14" s="195">
        <v>100000</v>
      </c>
      <c r="I14" s="45" t="s">
        <v>124</v>
      </c>
      <c r="J14" s="95">
        <v>44986</v>
      </c>
      <c r="K14" s="37">
        <f t="shared" si="9"/>
        <v>44991</v>
      </c>
      <c r="L14" s="37">
        <f t="shared" si="10"/>
        <v>45021</v>
      </c>
      <c r="M14" s="37">
        <f t="shared" si="11"/>
        <v>45042</v>
      </c>
      <c r="N14" s="37">
        <f t="shared" si="12"/>
        <v>45049</v>
      </c>
      <c r="O14" s="37">
        <f t="shared" si="13"/>
        <v>45054</v>
      </c>
      <c r="P14" s="37">
        <f t="shared" si="14"/>
        <v>45061</v>
      </c>
      <c r="Q14" s="37">
        <f t="shared" si="14"/>
        <v>45068</v>
      </c>
      <c r="R14" s="37">
        <f t="shared" si="14"/>
        <v>45075</v>
      </c>
      <c r="S14" s="37">
        <f t="shared" si="14"/>
        <v>45082</v>
      </c>
      <c r="U14" s="39"/>
    </row>
    <row r="15" spans="1:21" ht="28.5" x14ac:dyDescent="0.25">
      <c r="A15" s="39"/>
      <c r="B15" s="2"/>
      <c r="C15" s="104" t="s">
        <v>134</v>
      </c>
      <c r="D15" s="5" t="s">
        <v>206</v>
      </c>
      <c r="E15" s="5" t="s">
        <v>3</v>
      </c>
      <c r="F15" s="5" t="s">
        <v>102</v>
      </c>
      <c r="G15" s="5" t="s">
        <v>53</v>
      </c>
      <c r="H15" s="139">
        <v>100000</v>
      </c>
      <c r="I15" s="45" t="s">
        <v>124</v>
      </c>
      <c r="J15" s="95">
        <v>45017</v>
      </c>
      <c r="K15" s="37">
        <f t="shared" si="9"/>
        <v>45022</v>
      </c>
      <c r="L15" s="37">
        <f t="shared" si="10"/>
        <v>45052</v>
      </c>
      <c r="M15" s="37">
        <f t="shared" si="11"/>
        <v>45073</v>
      </c>
      <c r="N15" s="37">
        <f t="shared" si="12"/>
        <v>45080</v>
      </c>
      <c r="O15" s="37">
        <f t="shared" si="13"/>
        <v>45085</v>
      </c>
      <c r="P15" s="37">
        <f t="shared" si="14"/>
        <v>45092</v>
      </c>
      <c r="Q15" s="37">
        <f t="shared" si="14"/>
        <v>45099</v>
      </c>
      <c r="R15" s="37">
        <f t="shared" si="14"/>
        <v>45106</v>
      </c>
      <c r="S15" s="37">
        <f t="shared" si="14"/>
        <v>45113</v>
      </c>
      <c r="U15" s="39"/>
    </row>
    <row r="16" spans="1:21" ht="15" x14ac:dyDescent="0.25">
      <c r="A16" s="39"/>
      <c r="B16" s="2"/>
      <c r="C16" s="217" t="s">
        <v>100</v>
      </c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U16" s="39"/>
    </row>
    <row r="17" spans="1:21" ht="28.5" x14ac:dyDescent="0.25">
      <c r="A17" s="39"/>
      <c r="B17" s="2"/>
      <c r="C17" s="179" t="s">
        <v>171</v>
      </c>
      <c r="D17" s="5" t="s">
        <v>207</v>
      </c>
      <c r="E17" s="38" t="s">
        <v>3</v>
      </c>
      <c r="F17" s="38" t="s">
        <v>102</v>
      </c>
      <c r="G17" s="38" t="s">
        <v>53</v>
      </c>
      <c r="H17" s="121">
        <v>20000</v>
      </c>
      <c r="I17" s="45" t="s">
        <v>117</v>
      </c>
      <c r="J17" s="95">
        <v>44986</v>
      </c>
      <c r="K17" s="37">
        <f>J17+5</f>
        <v>44991</v>
      </c>
      <c r="L17" s="37">
        <f>K17+30</f>
        <v>45021</v>
      </c>
      <c r="M17" s="37">
        <f>L17+21</f>
        <v>45042</v>
      </c>
      <c r="N17" s="37">
        <f>M17+7</f>
        <v>45049</v>
      </c>
      <c r="O17" s="37">
        <f>N17+5</f>
        <v>45054</v>
      </c>
      <c r="P17" s="37">
        <f t="shared" ref="P17:S21" si="15">O17+7</f>
        <v>45061</v>
      </c>
      <c r="Q17" s="37">
        <f t="shared" si="15"/>
        <v>45068</v>
      </c>
      <c r="R17" s="37">
        <f t="shared" si="15"/>
        <v>45075</v>
      </c>
      <c r="S17" s="37">
        <f t="shared" si="15"/>
        <v>45082</v>
      </c>
      <c r="U17" s="39"/>
    </row>
    <row r="18" spans="1:21" ht="28.5" x14ac:dyDescent="0.25">
      <c r="A18" s="39"/>
      <c r="B18" s="2"/>
      <c r="C18" s="179" t="s">
        <v>236</v>
      </c>
      <c r="D18" s="5" t="s">
        <v>208</v>
      </c>
      <c r="E18" s="38" t="s">
        <v>3</v>
      </c>
      <c r="F18" s="38" t="s">
        <v>102</v>
      </c>
      <c r="G18" s="38" t="s">
        <v>53</v>
      </c>
      <c r="H18" s="121">
        <v>12000</v>
      </c>
      <c r="I18" s="45" t="s">
        <v>117</v>
      </c>
      <c r="J18" s="95">
        <v>44986</v>
      </c>
      <c r="K18" s="37">
        <f>J18+5</f>
        <v>44991</v>
      </c>
      <c r="L18" s="37">
        <f>K18+30</f>
        <v>45021</v>
      </c>
      <c r="M18" s="37">
        <f>L18+21</f>
        <v>45042</v>
      </c>
      <c r="N18" s="37">
        <f>M18+7</f>
        <v>45049</v>
      </c>
      <c r="O18" s="37">
        <f>N18+5</f>
        <v>45054</v>
      </c>
      <c r="P18" s="37">
        <f t="shared" si="15"/>
        <v>45061</v>
      </c>
      <c r="Q18" s="37">
        <f t="shared" si="15"/>
        <v>45068</v>
      </c>
      <c r="R18" s="37">
        <f t="shared" si="15"/>
        <v>45075</v>
      </c>
      <c r="S18" s="37">
        <f t="shared" si="15"/>
        <v>45082</v>
      </c>
      <c r="U18" s="39"/>
    </row>
    <row r="19" spans="1:21" ht="42.75" x14ac:dyDescent="0.25">
      <c r="A19" s="39"/>
      <c r="B19" s="2"/>
      <c r="C19" s="179" t="s">
        <v>172</v>
      </c>
      <c r="D19" s="5" t="s">
        <v>209</v>
      </c>
      <c r="E19" s="38" t="s">
        <v>3</v>
      </c>
      <c r="F19" s="38" t="s">
        <v>102</v>
      </c>
      <c r="G19" s="38" t="s">
        <v>53</v>
      </c>
      <c r="H19" s="121">
        <v>50000</v>
      </c>
      <c r="I19" s="45" t="s">
        <v>117</v>
      </c>
      <c r="J19" s="95">
        <v>45017</v>
      </c>
      <c r="K19" s="37">
        <f>J19+5</f>
        <v>45022</v>
      </c>
      <c r="L19" s="37">
        <f>K19+30</f>
        <v>45052</v>
      </c>
      <c r="M19" s="37">
        <f>L19+21</f>
        <v>45073</v>
      </c>
      <c r="N19" s="37">
        <f>M19+7</f>
        <v>45080</v>
      </c>
      <c r="O19" s="37">
        <f>N19+5</f>
        <v>45085</v>
      </c>
      <c r="P19" s="37">
        <f t="shared" si="15"/>
        <v>45092</v>
      </c>
      <c r="Q19" s="37">
        <f t="shared" si="15"/>
        <v>45099</v>
      </c>
      <c r="R19" s="37">
        <f t="shared" si="15"/>
        <v>45106</v>
      </c>
      <c r="S19" s="37">
        <f t="shared" si="15"/>
        <v>45113</v>
      </c>
      <c r="U19" s="39"/>
    </row>
    <row r="20" spans="1:21" ht="28.5" x14ac:dyDescent="0.25">
      <c r="A20" s="39"/>
      <c r="B20" s="2"/>
      <c r="C20" s="179" t="s">
        <v>237</v>
      </c>
      <c r="D20" s="5" t="s">
        <v>210</v>
      </c>
      <c r="E20" s="38" t="s">
        <v>3</v>
      </c>
      <c r="F20" s="6" t="s">
        <v>102</v>
      </c>
      <c r="G20" s="38" t="s">
        <v>53</v>
      </c>
      <c r="H20" s="121">
        <v>50000</v>
      </c>
      <c r="I20" s="45" t="s">
        <v>118</v>
      </c>
      <c r="J20" s="95">
        <v>44986</v>
      </c>
      <c r="K20" s="37">
        <f>J20+5</f>
        <v>44991</v>
      </c>
      <c r="L20" s="37">
        <f>K20+30</f>
        <v>45021</v>
      </c>
      <c r="M20" s="37">
        <f>L20+21</f>
        <v>45042</v>
      </c>
      <c r="N20" s="37">
        <f>M20+7</f>
        <v>45049</v>
      </c>
      <c r="O20" s="37">
        <f>N20+5</f>
        <v>45054</v>
      </c>
      <c r="P20" s="37">
        <f t="shared" ref="P20" si="16">O20+7</f>
        <v>45061</v>
      </c>
      <c r="Q20" s="37">
        <f t="shared" ref="Q20" si="17">P20+7</f>
        <v>45068</v>
      </c>
      <c r="R20" s="37">
        <f t="shared" ref="R20" si="18">Q20+7</f>
        <v>45075</v>
      </c>
      <c r="S20" s="37">
        <f t="shared" ref="S20" si="19">R20+7</f>
        <v>45082</v>
      </c>
      <c r="U20" s="39"/>
    </row>
    <row r="21" spans="1:21" ht="57" x14ac:dyDescent="0.25">
      <c r="A21" s="39"/>
      <c r="B21" s="2"/>
      <c r="C21" s="179" t="s">
        <v>239</v>
      </c>
      <c r="D21" s="5" t="s">
        <v>238</v>
      </c>
      <c r="E21" s="38" t="s">
        <v>3</v>
      </c>
      <c r="F21" s="6" t="s">
        <v>102</v>
      </c>
      <c r="G21" s="38" t="s">
        <v>53</v>
      </c>
      <c r="H21" s="121">
        <v>210000</v>
      </c>
      <c r="I21" s="45" t="s">
        <v>117</v>
      </c>
      <c r="J21" s="95">
        <v>45051</v>
      </c>
      <c r="K21" s="37">
        <f>J21+5</f>
        <v>45056</v>
      </c>
      <c r="L21" s="37">
        <f>K21+30</f>
        <v>45086</v>
      </c>
      <c r="M21" s="37">
        <f>L21+21</f>
        <v>45107</v>
      </c>
      <c r="N21" s="37">
        <f>M21+7</f>
        <v>45114</v>
      </c>
      <c r="O21" s="37">
        <f>N21+5</f>
        <v>45119</v>
      </c>
      <c r="P21" s="37">
        <f t="shared" si="15"/>
        <v>45126</v>
      </c>
      <c r="Q21" s="37">
        <f t="shared" si="15"/>
        <v>45133</v>
      </c>
      <c r="R21" s="37">
        <f t="shared" si="15"/>
        <v>45140</v>
      </c>
      <c r="S21" s="37">
        <f t="shared" si="15"/>
        <v>45147</v>
      </c>
      <c r="U21" s="39"/>
    </row>
    <row r="22" spans="1:21" ht="15" x14ac:dyDescent="0.25">
      <c r="A22" s="39"/>
      <c r="B22" s="2"/>
      <c r="C22" s="217" t="s">
        <v>101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U22" s="39"/>
    </row>
    <row r="23" spans="1:21" x14ac:dyDescent="0.25">
      <c r="A23" s="39"/>
      <c r="B23" s="2"/>
      <c r="C23" s="94" t="s">
        <v>107</v>
      </c>
      <c r="D23" s="38"/>
      <c r="E23" s="63"/>
      <c r="F23" s="63"/>
      <c r="G23" s="63"/>
      <c r="H23" s="85"/>
      <c r="I23" s="61"/>
      <c r="J23" s="67"/>
      <c r="K23" s="67"/>
      <c r="L23" s="67"/>
      <c r="M23" s="67"/>
      <c r="N23" s="67"/>
      <c r="O23" s="67"/>
      <c r="P23" s="67"/>
      <c r="Q23" s="67"/>
      <c r="R23" s="67"/>
      <c r="S23" s="67"/>
      <c r="U23" s="39"/>
    </row>
    <row r="24" spans="1:21" ht="15" x14ac:dyDescent="0.25">
      <c r="A24" s="39"/>
      <c r="B24" s="2"/>
      <c r="C24" s="217" t="s">
        <v>184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U24" s="39"/>
    </row>
    <row r="25" spans="1:21" ht="28.5" x14ac:dyDescent="0.25">
      <c r="A25" s="39"/>
      <c r="B25" s="2"/>
      <c r="C25" s="94" t="s">
        <v>187</v>
      </c>
      <c r="D25" s="38" t="s">
        <v>211</v>
      </c>
      <c r="E25" s="63" t="s">
        <v>3</v>
      </c>
      <c r="F25" s="63" t="s">
        <v>164</v>
      </c>
      <c r="G25" s="63" t="s">
        <v>53</v>
      </c>
      <c r="H25" s="85">
        <v>75000</v>
      </c>
      <c r="I25" s="61" t="s">
        <v>118</v>
      </c>
      <c r="J25" s="67">
        <v>45018</v>
      </c>
      <c r="K25" s="37">
        <f>J25+5</f>
        <v>45023</v>
      </c>
      <c r="L25" s="37">
        <f>K25+30</f>
        <v>45053</v>
      </c>
      <c r="M25" s="37">
        <f>L25+21</f>
        <v>45074</v>
      </c>
      <c r="N25" s="37">
        <f>M25+7</f>
        <v>45081</v>
      </c>
      <c r="O25" s="37">
        <f>N25+5</f>
        <v>45086</v>
      </c>
      <c r="P25" s="37">
        <f t="shared" ref="P25:P26" si="20">O25+7</f>
        <v>45093</v>
      </c>
      <c r="Q25" s="37">
        <f t="shared" ref="Q25:Q26" si="21">P25+7</f>
        <v>45100</v>
      </c>
      <c r="R25" s="37">
        <f t="shared" ref="R25:R26" si="22">Q25+7</f>
        <v>45107</v>
      </c>
      <c r="S25" s="37">
        <f t="shared" ref="S25:S26" si="23">R25+7</f>
        <v>45114</v>
      </c>
      <c r="U25" s="39"/>
    </row>
    <row r="26" spans="1:21" ht="54" x14ac:dyDescent="0.25">
      <c r="A26" s="39"/>
      <c r="B26" s="2"/>
      <c r="C26" s="205" t="s">
        <v>167</v>
      </c>
      <c r="D26" s="38" t="s">
        <v>212</v>
      </c>
      <c r="E26" s="63" t="s">
        <v>3</v>
      </c>
      <c r="F26" s="63" t="s">
        <v>164</v>
      </c>
      <c r="G26" s="63" t="s">
        <v>53</v>
      </c>
      <c r="H26" s="206">
        <v>40000</v>
      </c>
      <c r="I26" s="62" t="s">
        <v>124</v>
      </c>
      <c r="J26" s="67">
        <v>45018</v>
      </c>
      <c r="K26" s="37">
        <f>J26+5</f>
        <v>45023</v>
      </c>
      <c r="L26" s="37">
        <f>K26+30</f>
        <v>45053</v>
      </c>
      <c r="M26" s="37">
        <f>L26+21</f>
        <v>45074</v>
      </c>
      <c r="N26" s="37">
        <f>M26+7</f>
        <v>45081</v>
      </c>
      <c r="O26" s="37">
        <f>N26+5</f>
        <v>45086</v>
      </c>
      <c r="P26" s="37">
        <f t="shared" si="20"/>
        <v>45093</v>
      </c>
      <c r="Q26" s="37">
        <f t="shared" si="21"/>
        <v>45100</v>
      </c>
      <c r="R26" s="37">
        <f t="shared" si="22"/>
        <v>45107</v>
      </c>
      <c r="S26" s="37">
        <f t="shared" si="23"/>
        <v>45114</v>
      </c>
      <c r="U26" s="39"/>
    </row>
    <row r="27" spans="1:21" x14ac:dyDescent="0.25">
      <c r="A27" s="39"/>
      <c r="B27" s="2"/>
      <c r="C27" s="64"/>
      <c r="D27" s="202"/>
      <c r="E27" s="203"/>
      <c r="F27" s="203"/>
      <c r="G27" s="203"/>
      <c r="H27" s="204"/>
      <c r="I27" s="192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U27" s="39"/>
    </row>
    <row r="28" spans="1:21" ht="15" x14ac:dyDescent="0.25">
      <c r="A28" s="39"/>
      <c r="B28" s="2"/>
      <c r="C28" s="217" t="s">
        <v>186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U28" s="39"/>
    </row>
    <row r="29" spans="1:21" ht="28.5" x14ac:dyDescent="0.25">
      <c r="A29" s="39"/>
      <c r="B29" s="2"/>
      <c r="C29" s="100" t="s">
        <v>159</v>
      </c>
      <c r="D29" s="5" t="s">
        <v>213</v>
      </c>
      <c r="E29" s="55" t="s">
        <v>112</v>
      </c>
      <c r="F29" s="5" t="s">
        <v>102</v>
      </c>
      <c r="G29" s="55" t="s">
        <v>53</v>
      </c>
      <c r="H29" s="172">
        <v>120000</v>
      </c>
      <c r="I29" s="200" t="s">
        <v>118</v>
      </c>
      <c r="J29" s="95">
        <v>44986</v>
      </c>
      <c r="K29" s="37">
        <f>J29+5</f>
        <v>44991</v>
      </c>
      <c r="L29" s="37">
        <f>K29+30</f>
        <v>45021</v>
      </c>
      <c r="M29" s="37">
        <f>L29+21</f>
        <v>45042</v>
      </c>
      <c r="N29" s="37">
        <f>M29+7</f>
        <v>45049</v>
      </c>
      <c r="O29" s="37">
        <f>N29+5</f>
        <v>45054</v>
      </c>
      <c r="P29" s="37">
        <f t="shared" ref="P29:S31" si="24">O29+7</f>
        <v>45061</v>
      </c>
      <c r="Q29" s="37">
        <f t="shared" si="24"/>
        <v>45068</v>
      </c>
      <c r="R29" s="37">
        <f t="shared" si="24"/>
        <v>45075</v>
      </c>
      <c r="S29" s="37">
        <f t="shared" si="24"/>
        <v>45082</v>
      </c>
      <c r="U29" s="39"/>
    </row>
    <row r="30" spans="1:21" ht="28.5" x14ac:dyDescent="0.25">
      <c r="A30" s="39"/>
      <c r="B30" s="2"/>
      <c r="C30" s="100" t="s">
        <v>160</v>
      </c>
      <c r="D30" s="5" t="s">
        <v>214</v>
      </c>
      <c r="E30" s="5" t="s">
        <v>112</v>
      </c>
      <c r="F30" s="5" t="s">
        <v>102</v>
      </c>
      <c r="G30" s="5" t="s">
        <v>53</v>
      </c>
      <c r="H30" s="172">
        <v>96000</v>
      </c>
      <c r="I30" s="5" t="s">
        <v>118</v>
      </c>
      <c r="J30" s="95">
        <v>45017</v>
      </c>
      <c r="K30" s="37">
        <f>J30+5</f>
        <v>45022</v>
      </c>
      <c r="L30" s="37">
        <f>K30+30</f>
        <v>45052</v>
      </c>
      <c r="M30" s="37">
        <f>L30+21</f>
        <v>45073</v>
      </c>
      <c r="N30" s="37">
        <f>M30+7</f>
        <v>45080</v>
      </c>
      <c r="O30" s="37">
        <f>N30+5</f>
        <v>45085</v>
      </c>
      <c r="P30" s="37">
        <f t="shared" si="24"/>
        <v>45092</v>
      </c>
      <c r="Q30" s="37">
        <f t="shared" si="24"/>
        <v>45099</v>
      </c>
      <c r="R30" s="37">
        <f t="shared" si="24"/>
        <v>45106</v>
      </c>
      <c r="S30" s="37">
        <f t="shared" si="24"/>
        <v>45113</v>
      </c>
      <c r="U30" s="39"/>
    </row>
    <row r="31" spans="1:21" ht="28.5" x14ac:dyDescent="0.25">
      <c r="A31" s="39"/>
      <c r="B31" s="2"/>
      <c r="C31" s="100" t="s">
        <v>161</v>
      </c>
      <c r="D31" s="5" t="s">
        <v>215</v>
      </c>
      <c r="E31" s="5" t="s">
        <v>112</v>
      </c>
      <c r="F31" s="5" t="s">
        <v>102</v>
      </c>
      <c r="G31" s="5" t="s">
        <v>55</v>
      </c>
      <c r="H31" s="112">
        <v>192000</v>
      </c>
      <c r="I31" s="5" t="s">
        <v>117</v>
      </c>
      <c r="J31" s="95">
        <v>45078</v>
      </c>
      <c r="K31" s="37">
        <f>J31+5</f>
        <v>45083</v>
      </c>
      <c r="L31" s="37">
        <f>K31+30</f>
        <v>45113</v>
      </c>
      <c r="M31" s="37">
        <f>L31+21</f>
        <v>45134</v>
      </c>
      <c r="N31" s="37">
        <f>M31+7</f>
        <v>45141</v>
      </c>
      <c r="O31" s="37">
        <f>N31+5</f>
        <v>45146</v>
      </c>
      <c r="P31" s="37">
        <f t="shared" si="24"/>
        <v>45153</v>
      </c>
      <c r="Q31" s="37">
        <f t="shared" si="24"/>
        <v>45160</v>
      </c>
      <c r="R31" s="37">
        <f t="shared" si="24"/>
        <v>45167</v>
      </c>
      <c r="S31" s="37">
        <f t="shared" si="24"/>
        <v>45174</v>
      </c>
      <c r="U31" s="39"/>
    </row>
    <row r="32" spans="1:21" ht="28.5" x14ac:dyDescent="0.25">
      <c r="A32" s="39"/>
      <c r="B32" s="2"/>
      <c r="C32" s="99" t="s">
        <v>163</v>
      </c>
      <c r="D32" s="5" t="s">
        <v>216</v>
      </c>
      <c r="E32" s="5" t="s">
        <v>112</v>
      </c>
      <c r="F32" s="5" t="s">
        <v>102</v>
      </c>
      <c r="G32" s="5" t="s">
        <v>53</v>
      </c>
      <c r="H32" s="201">
        <v>72000</v>
      </c>
      <c r="I32" s="5" t="s">
        <v>114</v>
      </c>
      <c r="J32" s="95">
        <v>44986</v>
      </c>
      <c r="K32" s="37">
        <f>J32+5</f>
        <v>44991</v>
      </c>
      <c r="L32" s="37">
        <f>K32+30</f>
        <v>45021</v>
      </c>
      <c r="M32" s="37">
        <f>L32+21</f>
        <v>45042</v>
      </c>
      <c r="N32" s="37">
        <f>M32+7</f>
        <v>45049</v>
      </c>
      <c r="O32" s="37">
        <f>N32+5</f>
        <v>45054</v>
      </c>
      <c r="P32" s="37">
        <f t="shared" ref="P32" si="25">O32+7</f>
        <v>45061</v>
      </c>
      <c r="Q32" s="37">
        <f t="shared" ref="Q32" si="26">P32+7</f>
        <v>45068</v>
      </c>
      <c r="R32" s="37">
        <f t="shared" ref="R32" si="27">Q32+7</f>
        <v>45075</v>
      </c>
      <c r="S32" s="37">
        <f t="shared" ref="S32" si="28">R32+7</f>
        <v>45082</v>
      </c>
      <c r="U32" s="39"/>
    </row>
    <row r="33" spans="1:87" ht="15" x14ac:dyDescent="0.25">
      <c r="A33" s="39"/>
      <c r="B33" s="2"/>
      <c r="C33" s="217" t="s">
        <v>111</v>
      </c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U33" s="39"/>
    </row>
    <row r="34" spans="1:87" ht="28.5" x14ac:dyDescent="0.25">
      <c r="A34" s="39"/>
      <c r="B34" s="2"/>
      <c r="C34" s="94" t="s">
        <v>137</v>
      </c>
      <c r="D34" s="5" t="s">
        <v>217</v>
      </c>
      <c r="E34" s="5" t="s">
        <v>3</v>
      </c>
      <c r="F34" s="5" t="s">
        <v>102</v>
      </c>
      <c r="G34" s="5" t="s">
        <v>53</v>
      </c>
      <c r="H34" s="84">
        <v>49800</v>
      </c>
      <c r="I34" s="55" t="s">
        <v>136</v>
      </c>
      <c r="J34" s="95">
        <v>44986</v>
      </c>
      <c r="K34" s="37">
        <f>J34+5</f>
        <v>44991</v>
      </c>
      <c r="L34" s="37">
        <f t="shared" ref="L34:L42" si="29">K34+30</f>
        <v>45021</v>
      </c>
      <c r="M34" s="37">
        <f t="shared" ref="M34:M42" si="30">L34+21</f>
        <v>45042</v>
      </c>
      <c r="N34" s="37">
        <f t="shared" ref="N34:N42" si="31">M34+7</f>
        <v>45049</v>
      </c>
      <c r="O34" s="37">
        <f t="shared" ref="O34:O42" si="32">N34+5</f>
        <v>45054</v>
      </c>
      <c r="P34" s="37">
        <f t="shared" ref="P34:P42" si="33">O34+7</f>
        <v>45061</v>
      </c>
      <c r="Q34" s="37">
        <f t="shared" ref="Q34:Q42" si="34">P34+7</f>
        <v>45068</v>
      </c>
      <c r="R34" s="37">
        <f t="shared" ref="R34:R42" si="35">Q34+7</f>
        <v>45075</v>
      </c>
      <c r="S34" s="37">
        <f t="shared" ref="S34:S42" si="36">R34+7</f>
        <v>45082</v>
      </c>
      <c r="U34" s="39"/>
    </row>
    <row r="35" spans="1:87" ht="42.75" x14ac:dyDescent="0.25">
      <c r="A35" s="39"/>
      <c r="B35" s="2"/>
      <c r="C35" s="94" t="s">
        <v>138</v>
      </c>
      <c r="D35" s="5" t="s">
        <v>218</v>
      </c>
      <c r="E35" s="5" t="s">
        <v>3</v>
      </c>
      <c r="F35" s="5" t="s">
        <v>102</v>
      </c>
      <c r="G35" s="5" t="s">
        <v>53</v>
      </c>
      <c r="H35" s="84">
        <v>79200</v>
      </c>
      <c r="I35" s="55" t="s">
        <v>136</v>
      </c>
      <c r="J35" s="95">
        <v>44986</v>
      </c>
      <c r="K35" s="37">
        <f>J35+5</f>
        <v>44991</v>
      </c>
      <c r="L35" s="37">
        <f>K35+30</f>
        <v>45021</v>
      </c>
      <c r="M35" s="37">
        <f>L35+21</f>
        <v>45042</v>
      </c>
      <c r="N35" s="37">
        <f>M35+7</f>
        <v>45049</v>
      </c>
      <c r="O35" s="37">
        <f>N35+5</f>
        <v>45054</v>
      </c>
      <c r="P35" s="37">
        <f t="shared" ref="P35:S36" si="37">O35+7</f>
        <v>45061</v>
      </c>
      <c r="Q35" s="37">
        <f t="shared" si="37"/>
        <v>45068</v>
      </c>
      <c r="R35" s="37">
        <f t="shared" si="37"/>
        <v>45075</v>
      </c>
      <c r="S35" s="37">
        <f t="shared" si="37"/>
        <v>45082</v>
      </c>
      <c r="U35" s="39"/>
    </row>
    <row r="36" spans="1:87" ht="28.5" x14ac:dyDescent="0.25">
      <c r="A36" s="39"/>
      <c r="B36" s="2"/>
      <c r="C36" s="94" t="s">
        <v>139</v>
      </c>
      <c r="D36" s="5" t="s">
        <v>219</v>
      </c>
      <c r="E36" s="5" t="s">
        <v>3</v>
      </c>
      <c r="F36" s="5" t="s">
        <v>102</v>
      </c>
      <c r="G36" s="5" t="s">
        <v>53</v>
      </c>
      <c r="H36" s="84">
        <v>50000</v>
      </c>
      <c r="I36" s="55" t="s">
        <v>136</v>
      </c>
      <c r="J36" s="95">
        <v>44986</v>
      </c>
      <c r="K36" s="37">
        <f>J36+5</f>
        <v>44991</v>
      </c>
      <c r="L36" s="37">
        <f>K36+30</f>
        <v>45021</v>
      </c>
      <c r="M36" s="37">
        <f>L36+21</f>
        <v>45042</v>
      </c>
      <c r="N36" s="37">
        <f>M36+7</f>
        <v>45049</v>
      </c>
      <c r="O36" s="37">
        <f>N36+5</f>
        <v>45054</v>
      </c>
      <c r="P36" s="37">
        <f t="shared" si="37"/>
        <v>45061</v>
      </c>
      <c r="Q36" s="37">
        <f t="shared" si="37"/>
        <v>45068</v>
      </c>
      <c r="R36" s="37">
        <f t="shared" si="37"/>
        <v>45075</v>
      </c>
      <c r="S36" s="37">
        <f t="shared" si="37"/>
        <v>45082</v>
      </c>
      <c r="U36" s="39"/>
    </row>
    <row r="37" spans="1:87" ht="28.5" x14ac:dyDescent="0.25">
      <c r="A37" s="39"/>
      <c r="B37" s="2"/>
      <c r="C37" s="94" t="s">
        <v>140</v>
      </c>
      <c r="D37" s="5" t="s">
        <v>220</v>
      </c>
      <c r="E37" s="5" t="s">
        <v>3</v>
      </c>
      <c r="F37" s="5" t="s">
        <v>102</v>
      </c>
      <c r="G37" s="5" t="s">
        <v>53</v>
      </c>
      <c r="H37" s="84">
        <v>30000</v>
      </c>
      <c r="I37" s="55" t="s">
        <v>114</v>
      </c>
      <c r="J37" s="95">
        <v>44986</v>
      </c>
      <c r="K37" s="184">
        <f>J37+5</f>
        <v>44991</v>
      </c>
      <c r="L37" s="184">
        <f t="shared" si="29"/>
        <v>45021</v>
      </c>
      <c r="M37" s="184">
        <f t="shared" si="30"/>
        <v>45042</v>
      </c>
      <c r="N37" s="184">
        <f t="shared" si="31"/>
        <v>45049</v>
      </c>
      <c r="O37" s="184">
        <f t="shared" si="32"/>
        <v>45054</v>
      </c>
      <c r="P37" s="184">
        <f t="shared" si="33"/>
        <v>45061</v>
      </c>
      <c r="Q37" s="184">
        <f t="shared" si="34"/>
        <v>45068</v>
      </c>
      <c r="R37" s="184">
        <f t="shared" si="35"/>
        <v>45075</v>
      </c>
      <c r="S37" s="184">
        <f t="shared" si="36"/>
        <v>45082</v>
      </c>
      <c r="U37" s="39"/>
    </row>
    <row r="38" spans="1:87" ht="28.5" x14ac:dyDescent="0.25">
      <c r="A38" s="39"/>
      <c r="B38" s="2"/>
      <c r="C38" s="94" t="s">
        <v>119</v>
      </c>
      <c r="D38" s="5" t="s">
        <v>221</v>
      </c>
      <c r="E38" s="5" t="s">
        <v>3</v>
      </c>
      <c r="F38" s="5" t="s">
        <v>102</v>
      </c>
      <c r="G38" s="5" t="s">
        <v>53</v>
      </c>
      <c r="H38" s="84">
        <v>30000</v>
      </c>
      <c r="I38" s="55" t="s">
        <v>114</v>
      </c>
      <c r="J38" s="95">
        <v>44986</v>
      </c>
      <c r="K38" s="184">
        <f>J38+5</f>
        <v>44991</v>
      </c>
      <c r="L38" s="184">
        <f t="shared" si="29"/>
        <v>45021</v>
      </c>
      <c r="M38" s="184">
        <f t="shared" si="30"/>
        <v>45042</v>
      </c>
      <c r="N38" s="184">
        <f t="shared" si="31"/>
        <v>45049</v>
      </c>
      <c r="O38" s="184">
        <f t="shared" si="32"/>
        <v>45054</v>
      </c>
      <c r="P38" s="184">
        <f t="shared" si="33"/>
        <v>45061</v>
      </c>
      <c r="Q38" s="184">
        <f t="shared" si="34"/>
        <v>45068</v>
      </c>
      <c r="R38" s="184">
        <f t="shared" si="35"/>
        <v>45075</v>
      </c>
      <c r="S38" s="184">
        <f t="shared" si="36"/>
        <v>45082</v>
      </c>
      <c r="U38" s="39"/>
    </row>
    <row r="39" spans="1:87" ht="28.5" x14ac:dyDescent="0.25">
      <c r="A39" s="39"/>
      <c r="B39" s="2"/>
      <c r="C39" s="94" t="s">
        <v>141</v>
      </c>
      <c r="D39" s="5" t="s">
        <v>222</v>
      </c>
      <c r="E39" s="5" t="s">
        <v>3</v>
      </c>
      <c r="F39" s="5" t="s">
        <v>102</v>
      </c>
      <c r="G39" s="5" t="s">
        <v>53</v>
      </c>
      <c r="H39" s="84">
        <v>50000</v>
      </c>
      <c r="I39" s="55" t="s">
        <v>136</v>
      </c>
      <c r="J39" s="95">
        <v>44986</v>
      </c>
      <c r="K39" s="184">
        <f>J39+13</f>
        <v>44999</v>
      </c>
      <c r="L39" s="184">
        <f t="shared" si="29"/>
        <v>45029</v>
      </c>
      <c r="M39" s="184">
        <f t="shared" si="30"/>
        <v>45050</v>
      </c>
      <c r="N39" s="184">
        <f t="shared" si="31"/>
        <v>45057</v>
      </c>
      <c r="O39" s="184">
        <f t="shared" si="32"/>
        <v>45062</v>
      </c>
      <c r="P39" s="184">
        <f t="shared" si="33"/>
        <v>45069</v>
      </c>
      <c r="Q39" s="184">
        <f t="shared" si="34"/>
        <v>45076</v>
      </c>
      <c r="R39" s="184">
        <f t="shared" si="35"/>
        <v>45083</v>
      </c>
      <c r="S39" s="184">
        <f t="shared" si="36"/>
        <v>45090</v>
      </c>
      <c r="U39" s="39"/>
    </row>
    <row r="40" spans="1:87" ht="28.5" x14ac:dyDescent="0.25">
      <c r="A40" s="39"/>
      <c r="B40" s="2"/>
      <c r="C40" s="94" t="s">
        <v>142</v>
      </c>
      <c r="D40" s="5" t="s">
        <v>223</v>
      </c>
      <c r="E40" s="5" t="s">
        <v>3</v>
      </c>
      <c r="F40" s="5" t="s">
        <v>102</v>
      </c>
      <c r="G40" s="5" t="s">
        <v>53</v>
      </c>
      <c r="H40" s="84">
        <v>50000</v>
      </c>
      <c r="I40" s="55" t="s">
        <v>136</v>
      </c>
      <c r="J40" s="95">
        <v>44986</v>
      </c>
      <c r="K40" s="184">
        <f t="shared" ref="K40:K41" si="38">J40+13</f>
        <v>44999</v>
      </c>
      <c r="L40" s="184">
        <f t="shared" ref="L40:L41" si="39">K40+30</f>
        <v>45029</v>
      </c>
      <c r="M40" s="184">
        <f t="shared" ref="M40:M41" si="40">L40+21</f>
        <v>45050</v>
      </c>
      <c r="N40" s="184">
        <f t="shared" ref="N40:N41" si="41">M40+7</f>
        <v>45057</v>
      </c>
      <c r="O40" s="184">
        <f t="shared" ref="O40:O41" si="42">N40+5</f>
        <v>45062</v>
      </c>
      <c r="P40" s="184">
        <f t="shared" ref="P40:P41" si="43">O40+7</f>
        <v>45069</v>
      </c>
      <c r="Q40" s="184">
        <f t="shared" ref="Q40:Q41" si="44">P40+7</f>
        <v>45076</v>
      </c>
      <c r="R40" s="184">
        <f t="shared" ref="R40:R41" si="45">Q40+7</f>
        <v>45083</v>
      </c>
      <c r="S40" s="184">
        <f t="shared" ref="S40:S41" si="46">R40+7</f>
        <v>45090</v>
      </c>
      <c r="U40" s="39"/>
    </row>
    <row r="41" spans="1:87" ht="28.5" x14ac:dyDescent="0.25">
      <c r="A41" s="39"/>
      <c r="B41" s="2"/>
      <c r="C41" s="94" t="s">
        <v>156</v>
      </c>
      <c r="D41" s="5" t="s">
        <v>224</v>
      </c>
      <c r="E41" s="5" t="s">
        <v>3</v>
      </c>
      <c r="F41" s="5" t="s">
        <v>102</v>
      </c>
      <c r="G41" s="5" t="s">
        <v>53</v>
      </c>
      <c r="H41" s="84">
        <v>80000</v>
      </c>
      <c r="I41" s="55" t="s">
        <v>136</v>
      </c>
      <c r="J41" s="95">
        <v>44986</v>
      </c>
      <c r="K41" s="184">
        <f t="shared" si="38"/>
        <v>44999</v>
      </c>
      <c r="L41" s="184">
        <f t="shared" si="39"/>
        <v>45029</v>
      </c>
      <c r="M41" s="184">
        <f t="shared" si="40"/>
        <v>45050</v>
      </c>
      <c r="N41" s="184">
        <f t="shared" si="41"/>
        <v>45057</v>
      </c>
      <c r="O41" s="184">
        <f t="shared" si="42"/>
        <v>45062</v>
      </c>
      <c r="P41" s="184">
        <f t="shared" si="43"/>
        <v>45069</v>
      </c>
      <c r="Q41" s="184">
        <f t="shared" si="44"/>
        <v>45076</v>
      </c>
      <c r="R41" s="184">
        <f t="shared" si="45"/>
        <v>45083</v>
      </c>
      <c r="S41" s="184">
        <f t="shared" si="46"/>
        <v>45090</v>
      </c>
      <c r="U41" s="39"/>
    </row>
    <row r="42" spans="1:87" s="101" customFormat="1" ht="42.75" x14ac:dyDescent="0.25">
      <c r="A42" s="113"/>
      <c r="B42" s="64"/>
      <c r="C42" s="99" t="s">
        <v>120</v>
      </c>
      <c r="D42" s="5" t="s">
        <v>225</v>
      </c>
      <c r="E42" s="5" t="s">
        <v>3</v>
      </c>
      <c r="F42" s="5" t="s">
        <v>8</v>
      </c>
      <c r="G42" s="5" t="s">
        <v>53</v>
      </c>
      <c r="H42" s="185">
        <v>877000</v>
      </c>
      <c r="I42" s="55" t="s">
        <v>117</v>
      </c>
      <c r="J42" s="95">
        <v>44972</v>
      </c>
      <c r="K42" s="184">
        <f>J42+13</f>
        <v>44985</v>
      </c>
      <c r="L42" s="184">
        <f t="shared" si="29"/>
        <v>45015</v>
      </c>
      <c r="M42" s="184">
        <f t="shared" si="30"/>
        <v>45036</v>
      </c>
      <c r="N42" s="184">
        <f t="shared" si="31"/>
        <v>45043</v>
      </c>
      <c r="O42" s="184">
        <f t="shared" si="32"/>
        <v>45048</v>
      </c>
      <c r="P42" s="184">
        <f t="shared" si="33"/>
        <v>45055</v>
      </c>
      <c r="Q42" s="184">
        <f t="shared" si="34"/>
        <v>45062</v>
      </c>
      <c r="R42" s="184">
        <f t="shared" si="35"/>
        <v>45069</v>
      </c>
      <c r="S42" s="184">
        <f t="shared" si="36"/>
        <v>45076</v>
      </c>
      <c r="T42" s="69"/>
      <c r="U42" s="3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</row>
    <row r="43" spans="1:87" s="101" customFormat="1" ht="15" x14ac:dyDescent="0.25">
      <c r="A43" s="113"/>
      <c r="B43" s="64"/>
      <c r="C43" s="217" t="s">
        <v>104</v>
      </c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69"/>
      <c r="U43" s="3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</row>
    <row r="44" spans="1:87" ht="57" x14ac:dyDescent="0.25">
      <c r="A44" s="39"/>
      <c r="B44" s="66"/>
      <c r="C44" s="188" t="s">
        <v>144</v>
      </c>
      <c r="D44" s="5" t="s">
        <v>226</v>
      </c>
      <c r="E44" s="5" t="s">
        <v>3</v>
      </c>
      <c r="F44" s="5" t="s">
        <v>113</v>
      </c>
      <c r="G44" s="5" t="s">
        <v>53</v>
      </c>
      <c r="H44" s="172">
        <v>500000</v>
      </c>
      <c r="I44" s="55" t="s">
        <v>136</v>
      </c>
      <c r="J44" s="95">
        <v>44986</v>
      </c>
      <c r="K44" s="37">
        <f t="shared" ref="K44" si="47">J44+5</f>
        <v>44991</v>
      </c>
      <c r="L44" s="37">
        <f t="shared" ref="L44" si="48">K44+30</f>
        <v>45021</v>
      </c>
      <c r="M44" s="37">
        <f t="shared" ref="M44" si="49">L44+21</f>
        <v>45042</v>
      </c>
      <c r="N44" s="37">
        <f t="shared" ref="N44" si="50">M44+7</f>
        <v>45049</v>
      </c>
      <c r="O44" s="37">
        <f t="shared" ref="O44" si="51">N44+5</f>
        <v>45054</v>
      </c>
      <c r="P44" s="37">
        <f t="shared" ref="P44" si="52">O44+7</f>
        <v>45061</v>
      </c>
      <c r="Q44" s="37">
        <f t="shared" ref="Q44" si="53">P44+7</f>
        <v>45068</v>
      </c>
      <c r="R44" s="37">
        <f t="shared" ref="R44" si="54">Q44+7</f>
        <v>45075</v>
      </c>
      <c r="S44" s="37">
        <f t="shared" ref="S44" si="55">R44+7</f>
        <v>45082</v>
      </c>
      <c r="U44" s="39"/>
    </row>
    <row r="45" spans="1:87" s="2" customFormat="1" ht="64.5" customHeight="1" x14ac:dyDescent="0.25">
      <c r="A45" s="39"/>
      <c r="C45" s="188" t="s">
        <v>145</v>
      </c>
      <c r="D45" s="5" t="s">
        <v>227</v>
      </c>
      <c r="E45" s="5" t="s">
        <v>3</v>
      </c>
      <c r="F45" s="5" t="s">
        <v>113</v>
      </c>
      <c r="G45" s="5" t="s">
        <v>53</v>
      </c>
      <c r="H45" s="172">
        <v>300000</v>
      </c>
      <c r="I45" s="55" t="s">
        <v>136</v>
      </c>
      <c r="J45" s="95">
        <v>45017</v>
      </c>
      <c r="K45" s="37">
        <f t="shared" ref="K45:K52" si="56">J45+5</f>
        <v>45022</v>
      </c>
      <c r="L45" s="37">
        <f t="shared" ref="L45:L52" si="57">K45+30</f>
        <v>45052</v>
      </c>
      <c r="M45" s="37">
        <f t="shared" ref="M45:M52" si="58">L45+21</f>
        <v>45073</v>
      </c>
      <c r="N45" s="37">
        <f t="shared" ref="N45:N52" si="59">M45+7</f>
        <v>45080</v>
      </c>
      <c r="O45" s="37">
        <f t="shared" ref="O45:O52" si="60">N45+5</f>
        <v>45085</v>
      </c>
      <c r="P45" s="37">
        <f t="shared" ref="P45:S52" si="61">O45+7</f>
        <v>45092</v>
      </c>
      <c r="Q45" s="37">
        <f t="shared" si="61"/>
        <v>45099</v>
      </c>
      <c r="R45" s="37">
        <f t="shared" si="61"/>
        <v>45106</v>
      </c>
      <c r="S45" s="37">
        <f t="shared" si="61"/>
        <v>45113</v>
      </c>
      <c r="U45" s="39"/>
    </row>
    <row r="46" spans="1:87" ht="15" x14ac:dyDescent="0.25">
      <c r="A46" s="39"/>
      <c r="B46" s="2"/>
      <c r="C46" s="94" t="s">
        <v>188</v>
      </c>
      <c r="D46" s="5" t="s">
        <v>228</v>
      </c>
      <c r="E46" s="5" t="s">
        <v>3</v>
      </c>
      <c r="F46" s="5" t="s">
        <v>102</v>
      </c>
      <c r="G46" s="5" t="s">
        <v>53</v>
      </c>
      <c r="H46" s="84">
        <v>15000</v>
      </c>
      <c r="I46" s="55" t="s">
        <v>136</v>
      </c>
      <c r="J46" s="95">
        <v>45005</v>
      </c>
      <c r="K46" s="184">
        <f t="shared" ref="K46:K47" si="62">J46+13</f>
        <v>45018</v>
      </c>
      <c r="L46" s="184">
        <f t="shared" si="57"/>
        <v>45048</v>
      </c>
      <c r="M46" s="184">
        <f t="shared" si="58"/>
        <v>45069</v>
      </c>
      <c r="N46" s="184">
        <f t="shared" si="59"/>
        <v>45076</v>
      </c>
      <c r="O46" s="184">
        <f t="shared" si="60"/>
        <v>45081</v>
      </c>
      <c r="P46" s="184">
        <f t="shared" si="61"/>
        <v>45088</v>
      </c>
      <c r="Q46" s="184">
        <f t="shared" si="61"/>
        <v>45095</v>
      </c>
      <c r="R46" s="184">
        <f t="shared" si="61"/>
        <v>45102</v>
      </c>
      <c r="S46" s="184">
        <f t="shared" si="61"/>
        <v>45109</v>
      </c>
      <c r="U46" s="39"/>
    </row>
    <row r="47" spans="1:87" ht="15" x14ac:dyDescent="0.25">
      <c r="A47" s="39"/>
      <c r="B47" s="2"/>
      <c r="C47" s="94" t="s">
        <v>189</v>
      </c>
      <c r="D47" s="5" t="s">
        <v>229</v>
      </c>
      <c r="E47" s="5" t="s">
        <v>3</v>
      </c>
      <c r="F47" s="5" t="s">
        <v>102</v>
      </c>
      <c r="G47" s="5" t="s">
        <v>53</v>
      </c>
      <c r="H47" s="84">
        <v>15000</v>
      </c>
      <c r="I47" s="55" t="s">
        <v>136</v>
      </c>
      <c r="J47" s="95">
        <v>45044</v>
      </c>
      <c r="K47" s="184">
        <f t="shared" si="62"/>
        <v>45057</v>
      </c>
      <c r="L47" s="184">
        <f t="shared" si="57"/>
        <v>45087</v>
      </c>
      <c r="M47" s="184">
        <f t="shared" si="58"/>
        <v>45108</v>
      </c>
      <c r="N47" s="184">
        <f t="shared" si="59"/>
        <v>45115</v>
      </c>
      <c r="O47" s="184">
        <f t="shared" si="60"/>
        <v>45120</v>
      </c>
      <c r="P47" s="184">
        <f t="shared" si="61"/>
        <v>45127</v>
      </c>
      <c r="Q47" s="184">
        <f t="shared" si="61"/>
        <v>45134</v>
      </c>
      <c r="R47" s="184">
        <f t="shared" si="61"/>
        <v>45141</v>
      </c>
      <c r="S47" s="184">
        <f t="shared" si="61"/>
        <v>45148</v>
      </c>
      <c r="U47" s="39"/>
    </row>
    <row r="48" spans="1:87" ht="15" x14ac:dyDescent="0.25">
      <c r="A48" s="39"/>
      <c r="B48" s="2"/>
      <c r="C48" s="94" t="s">
        <v>146</v>
      </c>
      <c r="D48" s="5" t="s">
        <v>230</v>
      </c>
      <c r="E48" s="5" t="s">
        <v>3</v>
      </c>
      <c r="F48" s="5" t="s">
        <v>113</v>
      </c>
      <c r="G48" s="5" t="s">
        <v>53</v>
      </c>
      <c r="H48" s="172">
        <v>200000</v>
      </c>
      <c r="I48" s="55" t="s">
        <v>136</v>
      </c>
      <c r="J48" s="95">
        <v>45047</v>
      </c>
      <c r="K48" s="37">
        <f t="shared" si="56"/>
        <v>45052</v>
      </c>
      <c r="L48" s="37">
        <f t="shared" si="57"/>
        <v>45082</v>
      </c>
      <c r="M48" s="37">
        <f t="shared" si="58"/>
        <v>45103</v>
      </c>
      <c r="N48" s="37">
        <f t="shared" si="59"/>
        <v>45110</v>
      </c>
      <c r="O48" s="37">
        <f t="shared" si="60"/>
        <v>45115</v>
      </c>
      <c r="P48" s="37">
        <f t="shared" si="61"/>
        <v>45122</v>
      </c>
      <c r="Q48" s="37">
        <f t="shared" si="61"/>
        <v>45129</v>
      </c>
      <c r="R48" s="37">
        <f t="shared" si="61"/>
        <v>45136</v>
      </c>
      <c r="S48" s="37">
        <f t="shared" si="61"/>
        <v>45143</v>
      </c>
      <c r="U48" s="39"/>
    </row>
    <row r="49" spans="1:21" ht="15" x14ac:dyDescent="0.25">
      <c r="A49" s="39"/>
      <c r="B49" s="2"/>
      <c r="C49" s="94" t="s">
        <v>147</v>
      </c>
      <c r="D49" s="5" t="s">
        <v>231</v>
      </c>
      <c r="E49" s="5" t="s">
        <v>3</v>
      </c>
      <c r="F49" s="5" t="s">
        <v>55</v>
      </c>
      <c r="G49" s="5" t="s">
        <v>53</v>
      </c>
      <c r="H49" s="121">
        <v>200000</v>
      </c>
      <c r="I49" s="55" t="s">
        <v>136</v>
      </c>
      <c r="J49" s="95">
        <v>45078</v>
      </c>
      <c r="K49" s="37">
        <f t="shared" si="56"/>
        <v>45083</v>
      </c>
      <c r="L49" s="37">
        <f t="shared" si="57"/>
        <v>45113</v>
      </c>
      <c r="M49" s="37">
        <f t="shared" si="58"/>
        <v>45134</v>
      </c>
      <c r="N49" s="37">
        <f t="shared" si="59"/>
        <v>45141</v>
      </c>
      <c r="O49" s="37">
        <f t="shared" si="60"/>
        <v>45146</v>
      </c>
      <c r="P49" s="37">
        <f t="shared" si="61"/>
        <v>45153</v>
      </c>
      <c r="Q49" s="37">
        <f t="shared" si="61"/>
        <v>45160</v>
      </c>
      <c r="R49" s="37">
        <f t="shared" si="61"/>
        <v>45167</v>
      </c>
      <c r="S49" s="37">
        <f t="shared" si="61"/>
        <v>45174</v>
      </c>
      <c r="U49" s="39"/>
    </row>
    <row r="50" spans="1:21" ht="13.7" customHeight="1" x14ac:dyDescent="0.25">
      <c r="A50" s="39"/>
      <c r="B50" s="2"/>
      <c r="C50" s="94" t="s">
        <v>157</v>
      </c>
      <c r="D50" s="5" t="s">
        <v>232</v>
      </c>
      <c r="E50" s="5" t="s">
        <v>3</v>
      </c>
      <c r="F50" s="5" t="s">
        <v>8</v>
      </c>
      <c r="G50" s="5" t="s">
        <v>53</v>
      </c>
      <c r="H50" s="121">
        <v>91000</v>
      </c>
      <c r="I50" s="55" t="s">
        <v>136</v>
      </c>
      <c r="J50" s="95">
        <v>44986</v>
      </c>
      <c r="K50" s="37">
        <f t="shared" si="56"/>
        <v>44991</v>
      </c>
      <c r="L50" s="37">
        <f t="shared" si="57"/>
        <v>45021</v>
      </c>
      <c r="M50" s="37">
        <f t="shared" si="58"/>
        <v>45042</v>
      </c>
      <c r="N50" s="37">
        <f t="shared" si="59"/>
        <v>45049</v>
      </c>
      <c r="O50" s="37">
        <f t="shared" si="60"/>
        <v>45054</v>
      </c>
      <c r="P50" s="37">
        <f t="shared" si="61"/>
        <v>45061</v>
      </c>
      <c r="Q50" s="37">
        <f t="shared" si="61"/>
        <v>45068</v>
      </c>
      <c r="R50" s="37">
        <f t="shared" si="61"/>
        <v>45075</v>
      </c>
      <c r="S50" s="37">
        <f t="shared" si="61"/>
        <v>45082</v>
      </c>
      <c r="U50" s="39"/>
    </row>
    <row r="51" spans="1:21" x14ac:dyDescent="0.25">
      <c r="A51" s="39"/>
      <c r="B51" s="2"/>
      <c r="C51" s="94"/>
      <c r="D51" s="5"/>
      <c r="E51" s="5"/>
      <c r="F51" s="5"/>
      <c r="G51" s="5"/>
      <c r="H51" s="121"/>
      <c r="I51" s="61"/>
      <c r="J51" s="95"/>
      <c r="K51" s="37">
        <f t="shared" si="56"/>
        <v>5</v>
      </c>
      <c r="L51" s="37">
        <f t="shared" si="57"/>
        <v>35</v>
      </c>
      <c r="M51" s="37">
        <f t="shared" si="58"/>
        <v>56</v>
      </c>
      <c r="N51" s="37">
        <f t="shared" si="59"/>
        <v>63</v>
      </c>
      <c r="O51" s="37">
        <f t="shared" si="60"/>
        <v>68</v>
      </c>
      <c r="P51" s="37">
        <f t="shared" si="61"/>
        <v>75</v>
      </c>
      <c r="Q51" s="37">
        <f t="shared" si="61"/>
        <v>82</v>
      </c>
      <c r="R51" s="37">
        <f t="shared" si="61"/>
        <v>89</v>
      </c>
      <c r="S51" s="37">
        <f t="shared" si="61"/>
        <v>96</v>
      </c>
      <c r="U51" s="39"/>
    </row>
    <row r="52" spans="1:21" x14ac:dyDescent="0.25">
      <c r="A52" s="39"/>
      <c r="B52" s="2"/>
      <c r="C52" s="94"/>
      <c r="D52" s="5"/>
      <c r="E52" s="5"/>
      <c r="F52" s="5"/>
      <c r="G52" s="5"/>
      <c r="H52" s="121"/>
      <c r="I52" s="61"/>
      <c r="J52" s="95"/>
      <c r="K52" s="37">
        <f t="shared" si="56"/>
        <v>5</v>
      </c>
      <c r="L52" s="37">
        <f t="shared" si="57"/>
        <v>35</v>
      </c>
      <c r="M52" s="37">
        <f t="shared" si="58"/>
        <v>56</v>
      </c>
      <c r="N52" s="37">
        <f t="shared" si="59"/>
        <v>63</v>
      </c>
      <c r="O52" s="37">
        <f t="shared" si="60"/>
        <v>68</v>
      </c>
      <c r="P52" s="37">
        <f t="shared" si="61"/>
        <v>75</v>
      </c>
      <c r="Q52" s="37">
        <f t="shared" si="61"/>
        <v>82</v>
      </c>
      <c r="R52" s="37">
        <f t="shared" si="61"/>
        <v>89</v>
      </c>
      <c r="S52" s="37">
        <f t="shared" si="61"/>
        <v>96</v>
      </c>
      <c r="U52" s="39"/>
    </row>
    <row r="53" spans="1:21" x14ac:dyDescent="0.25">
      <c r="A53" s="39"/>
      <c r="B53" s="2"/>
      <c r="C53" s="66"/>
      <c r="D53" s="124"/>
      <c r="E53" s="125"/>
      <c r="F53" s="125"/>
      <c r="G53" s="125"/>
      <c r="H53" s="122"/>
      <c r="I53" s="115"/>
      <c r="J53" s="65"/>
      <c r="K53" s="46"/>
      <c r="L53" s="46"/>
      <c r="M53" s="46"/>
      <c r="N53" s="46"/>
      <c r="O53" s="46"/>
      <c r="P53" s="46"/>
      <c r="Q53" s="46"/>
      <c r="R53" s="46"/>
      <c r="S53" s="46"/>
      <c r="U53" s="39"/>
    </row>
    <row r="54" spans="1:21" ht="23.25" x14ac:dyDescent="0.25">
      <c r="A54" s="39"/>
      <c r="B54" s="2"/>
      <c r="C54" s="123" t="s">
        <v>89</v>
      </c>
      <c r="D54" s="70"/>
      <c r="E54" s="70"/>
      <c r="F54" s="70"/>
      <c r="G54" s="70"/>
      <c r="H54" s="86">
        <f>SUM(H6:H53)</f>
        <v>4751600</v>
      </c>
      <c r="I54" s="53"/>
      <c r="J54" s="46"/>
      <c r="K54" s="46"/>
      <c r="L54" s="46"/>
      <c r="M54" s="46"/>
      <c r="N54" s="46"/>
      <c r="O54" s="46"/>
      <c r="P54" s="46"/>
      <c r="Q54" s="46"/>
      <c r="R54" s="46"/>
      <c r="S54" s="46"/>
      <c r="U54" s="39"/>
    </row>
    <row r="55" spans="1:21" x14ac:dyDescent="0.25">
      <c r="A55" s="39"/>
      <c r="B55" s="39"/>
      <c r="C55" s="39"/>
      <c r="D55" s="40"/>
      <c r="E55" s="40"/>
      <c r="F55" s="40"/>
      <c r="G55" s="40"/>
      <c r="H55" s="81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39"/>
      <c r="U55" s="39"/>
    </row>
    <row r="59" spans="1:21" ht="15" x14ac:dyDescent="0.25">
      <c r="C59" s="174"/>
    </row>
  </sheetData>
  <mergeCells count="9">
    <mergeCell ref="C33:S33"/>
    <mergeCell ref="C43:S43"/>
    <mergeCell ref="C4:R4"/>
    <mergeCell ref="C10:S10"/>
    <mergeCell ref="C16:S16"/>
    <mergeCell ref="C22:S22"/>
    <mergeCell ref="C28:S28"/>
    <mergeCell ref="C5:S5"/>
    <mergeCell ref="C24:S24"/>
  </mergeCells>
  <dataValidations count="2">
    <dataValidation allowBlank="1" showErrorMessage="1" sqref="D34:D42 D11:D15 D29:D32 D6:D9 D44:D52 D17:D21" xr:uid="{00000000-0002-0000-0000-000000000000}"/>
    <dataValidation type="textLength" allowBlank="1" showInputMessage="1" showErrorMessage="1" errorTitle="Character Length" error="Value can not exceed 250 characters" sqref="C44:C45 C5:C13 C15:C21" xr:uid="{00000000-0002-0000-0000-000001000000}">
      <formula1>0</formula1>
      <formula2>250</formula2>
    </dataValidation>
  </dataValidations>
  <pageMargins left="0.7" right="0.7" top="0.75" bottom="0.75" header="0.3" footer="0.3"/>
  <pageSetup scale="25" orientation="portrait" r:id="rId1"/>
  <colBreaks count="1" manualBreakCount="1">
    <brk id="20" max="37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XCO31"/>
  <sheetViews>
    <sheetView topLeftCell="B1" zoomScale="80" zoomScaleNormal="80" workbookViewId="0">
      <selection activeCell="F11" sqref="F11:F15"/>
    </sheetView>
  </sheetViews>
  <sheetFormatPr defaultColWidth="9.125" defaultRowHeight="14.25" x14ac:dyDescent="0.2"/>
  <cols>
    <col min="1" max="1" width="2.625" style="1" customWidth="1"/>
    <col min="2" max="2" width="4.375" style="2" customWidth="1"/>
    <col min="3" max="3" width="51" style="1" customWidth="1"/>
    <col min="4" max="4" width="23.875" style="4" customWidth="1"/>
    <col min="5" max="5" width="13.125" style="89" customWidth="1"/>
    <col min="6" max="7" width="14.5" style="4" customWidth="1"/>
    <col min="8" max="8" width="25.5" style="82" customWidth="1"/>
    <col min="9" max="9" width="19.625" style="4" customWidth="1"/>
    <col min="10" max="10" width="17.5" style="4" customWidth="1"/>
    <col min="11" max="19" width="14.625" style="4" customWidth="1"/>
    <col min="20" max="20" width="7.5" style="69" customWidth="1"/>
    <col min="21" max="21" width="3" style="1" customWidth="1"/>
    <col min="22" max="16384" width="9.125" style="1"/>
  </cols>
  <sheetData>
    <row r="1" spans="1:21" x14ac:dyDescent="0.2">
      <c r="A1" s="39"/>
      <c r="B1" s="41"/>
      <c r="C1" s="39"/>
      <c r="D1" s="40"/>
      <c r="E1" s="88"/>
      <c r="F1" s="40"/>
      <c r="G1" s="40"/>
      <c r="H1" s="81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39"/>
    </row>
    <row r="2" spans="1:21" x14ac:dyDescent="0.2">
      <c r="A2" s="39"/>
      <c r="U2" s="39"/>
    </row>
    <row r="3" spans="1:21" s="48" customFormat="1" ht="38.25" x14ac:dyDescent="0.2">
      <c r="A3" s="47"/>
      <c r="B3" s="2"/>
      <c r="C3" s="140" t="s">
        <v>84</v>
      </c>
      <c r="D3" s="51" t="s">
        <v>85</v>
      </c>
      <c r="E3" s="90" t="s">
        <v>80</v>
      </c>
      <c r="F3" s="52" t="s">
        <v>79</v>
      </c>
      <c r="G3" s="52" t="s">
        <v>59</v>
      </c>
      <c r="H3" s="87" t="s">
        <v>86</v>
      </c>
      <c r="I3" s="51" t="s">
        <v>87</v>
      </c>
      <c r="J3" s="52" t="s">
        <v>66</v>
      </c>
      <c r="K3" s="52" t="s">
        <v>60</v>
      </c>
      <c r="L3" s="52" t="s">
        <v>61</v>
      </c>
      <c r="M3" s="52" t="s">
        <v>62</v>
      </c>
      <c r="N3" s="52" t="s">
        <v>63</v>
      </c>
      <c r="O3" s="52" t="s">
        <v>68</v>
      </c>
      <c r="P3" s="52" t="s">
        <v>67</v>
      </c>
      <c r="Q3" s="52" t="s">
        <v>63</v>
      </c>
      <c r="R3" s="52" t="s">
        <v>64</v>
      </c>
      <c r="S3" s="52" t="s">
        <v>65</v>
      </c>
      <c r="T3" s="116"/>
      <c r="U3" s="47"/>
    </row>
    <row r="4" spans="1:21" x14ac:dyDescent="0.25">
      <c r="A4" s="39"/>
      <c r="C4" s="218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20"/>
      <c r="U4" s="39"/>
    </row>
    <row r="5" spans="1:21" ht="15" x14ac:dyDescent="0.25">
      <c r="A5" s="39"/>
      <c r="B5" s="1"/>
      <c r="C5" s="217" t="s">
        <v>148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U5" s="39"/>
    </row>
    <row r="6" spans="1:21" ht="28.5" x14ac:dyDescent="0.2">
      <c r="A6" s="39"/>
      <c r="B6" s="1"/>
      <c r="C6" s="99" t="s">
        <v>151</v>
      </c>
      <c r="D6" s="215" t="s">
        <v>191</v>
      </c>
      <c r="E6" s="7" t="s">
        <v>1</v>
      </c>
      <c r="F6" s="173" t="s">
        <v>105</v>
      </c>
      <c r="G6" s="7" t="s">
        <v>54</v>
      </c>
      <c r="H6" s="213">
        <v>46000</v>
      </c>
      <c r="I6" s="62" t="s">
        <v>118</v>
      </c>
      <c r="J6" s="95">
        <v>44986</v>
      </c>
      <c r="K6" s="67">
        <f>J6+5</f>
        <v>44991</v>
      </c>
      <c r="L6" s="67">
        <f>K6+30</f>
        <v>45021</v>
      </c>
      <c r="M6" s="67">
        <f>L6+21</f>
        <v>45042</v>
      </c>
      <c r="N6" s="67">
        <f>M6+7</f>
        <v>45049</v>
      </c>
      <c r="O6" s="67" t="s">
        <v>116</v>
      </c>
      <c r="P6" s="67" t="s">
        <v>116</v>
      </c>
      <c r="Q6" s="67" t="s">
        <v>116</v>
      </c>
      <c r="R6" s="67">
        <f>N6+7</f>
        <v>45056</v>
      </c>
      <c r="S6" s="67">
        <f>R6+7</f>
        <v>45063</v>
      </c>
      <c r="U6" s="39"/>
    </row>
    <row r="7" spans="1:21" x14ac:dyDescent="0.2">
      <c r="A7" s="39"/>
      <c r="B7" s="1"/>
      <c r="C7" s="99" t="s">
        <v>158</v>
      </c>
      <c r="D7" s="191" t="s">
        <v>192</v>
      </c>
      <c r="E7" s="199" t="s">
        <v>1</v>
      </c>
      <c r="F7" s="199" t="s">
        <v>105</v>
      </c>
      <c r="G7" s="199" t="s">
        <v>54</v>
      </c>
      <c r="H7" s="214">
        <v>12000</v>
      </c>
      <c r="I7" s="192" t="s">
        <v>118</v>
      </c>
      <c r="J7" s="193">
        <v>45078</v>
      </c>
      <c r="K7" s="67">
        <f>J7+5</f>
        <v>45083</v>
      </c>
      <c r="L7" s="67">
        <f>K7+30</f>
        <v>45113</v>
      </c>
      <c r="M7" s="67">
        <f>L7+21</f>
        <v>45134</v>
      </c>
      <c r="N7" s="67">
        <f>M7+7</f>
        <v>45141</v>
      </c>
      <c r="O7" s="67" t="s">
        <v>116</v>
      </c>
      <c r="P7" s="67" t="s">
        <v>116</v>
      </c>
      <c r="Q7" s="67" t="s">
        <v>116</v>
      </c>
      <c r="R7" s="67">
        <f>N7+7</f>
        <v>45148</v>
      </c>
      <c r="S7" s="67">
        <f>R7+7</f>
        <v>45155</v>
      </c>
      <c r="U7" s="39"/>
    </row>
    <row r="8" spans="1:21" ht="15" x14ac:dyDescent="0.25">
      <c r="A8" s="39"/>
      <c r="B8" s="1"/>
      <c r="C8" s="217" t="s">
        <v>99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U8" s="39"/>
    </row>
    <row r="9" spans="1:21" x14ac:dyDescent="0.2">
      <c r="A9" s="39"/>
      <c r="B9" s="1"/>
      <c r="C9" s="99" t="s">
        <v>107</v>
      </c>
      <c r="D9" s="5"/>
      <c r="E9" s="7"/>
      <c r="F9" s="173"/>
      <c r="G9" s="7"/>
      <c r="H9" s="120"/>
      <c r="I9" s="62"/>
      <c r="J9" s="95"/>
      <c r="K9" s="67">
        <f>J9+5</f>
        <v>5</v>
      </c>
      <c r="L9" s="67">
        <f>K9+30</f>
        <v>35</v>
      </c>
      <c r="M9" s="67">
        <f>L9+21</f>
        <v>56</v>
      </c>
      <c r="N9" s="67">
        <f>M9+7</f>
        <v>63</v>
      </c>
      <c r="O9" s="67" t="s">
        <v>116</v>
      </c>
      <c r="P9" s="67" t="s">
        <v>116</v>
      </c>
      <c r="Q9" s="67" t="s">
        <v>116</v>
      </c>
      <c r="R9" s="67">
        <f>N9+7</f>
        <v>70</v>
      </c>
      <c r="S9" s="67">
        <f>R9+7</f>
        <v>77</v>
      </c>
      <c r="U9" s="39"/>
    </row>
    <row r="10" spans="1:21" ht="15" x14ac:dyDescent="0.25">
      <c r="A10" s="39"/>
      <c r="B10" s="1"/>
      <c r="C10" s="217" t="s">
        <v>100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U10" s="39"/>
    </row>
    <row r="11" spans="1:21" x14ac:dyDescent="0.2">
      <c r="A11" s="39"/>
      <c r="B11" s="1"/>
      <c r="C11" s="189" t="s">
        <v>241</v>
      </c>
      <c r="D11" s="5" t="s">
        <v>193</v>
      </c>
      <c r="E11" s="91" t="s">
        <v>1</v>
      </c>
      <c r="F11" s="5" t="s">
        <v>105</v>
      </c>
      <c r="G11" s="5" t="s">
        <v>54</v>
      </c>
      <c r="H11" s="120">
        <v>4000</v>
      </c>
      <c r="I11" s="62" t="s">
        <v>117</v>
      </c>
      <c r="J11" s="95">
        <v>45017</v>
      </c>
      <c r="K11" s="95">
        <f t="shared" ref="K11:K13" si="0">J11+5</f>
        <v>45022</v>
      </c>
      <c r="L11" s="95">
        <f>K11+7</f>
        <v>45029</v>
      </c>
      <c r="M11" s="95">
        <f>L11+21</f>
        <v>45050</v>
      </c>
      <c r="N11" s="95">
        <f>M11+7</f>
        <v>45057</v>
      </c>
      <c r="O11" s="95" t="s">
        <v>116</v>
      </c>
      <c r="P11" s="95" t="s">
        <v>116</v>
      </c>
      <c r="Q11" s="95" t="s">
        <v>116</v>
      </c>
      <c r="R11" s="95">
        <f t="shared" ref="R11:R13" si="1">N11+7</f>
        <v>45064</v>
      </c>
      <c r="S11" s="95">
        <f>R11+7</f>
        <v>45071</v>
      </c>
      <c r="U11" s="39"/>
    </row>
    <row r="12" spans="1:21" ht="28.5" x14ac:dyDescent="0.2">
      <c r="A12" s="39"/>
      <c r="B12" s="1"/>
      <c r="C12" s="99" t="s">
        <v>174</v>
      </c>
      <c r="D12" s="5" t="s">
        <v>194</v>
      </c>
      <c r="E12" s="91" t="s">
        <v>109</v>
      </c>
      <c r="F12" s="7" t="s">
        <v>105</v>
      </c>
      <c r="G12" s="7" t="s">
        <v>54</v>
      </c>
      <c r="H12" s="120">
        <v>97000</v>
      </c>
      <c r="I12" s="62" t="s">
        <v>175</v>
      </c>
      <c r="J12" s="95">
        <v>45017</v>
      </c>
      <c r="K12" s="95">
        <f t="shared" ref="K12" si="2">J12+5</f>
        <v>45022</v>
      </c>
      <c r="L12" s="95">
        <f>K12+7</f>
        <v>45029</v>
      </c>
      <c r="M12" s="95">
        <f t="shared" ref="M12" si="3">L12+21</f>
        <v>45050</v>
      </c>
      <c r="N12" s="95">
        <f t="shared" ref="N12" si="4">M12+7</f>
        <v>45057</v>
      </c>
      <c r="O12" s="95" t="s">
        <v>116</v>
      </c>
      <c r="P12" s="95" t="s">
        <v>116</v>
      </c>
      <c r="Q12" s="95" t="s">
        <v>116</v>
      </c>
      <c r="R12" s="95">
        <f t="shared" ref="R12" si="5">N12+7</f>
        <v>45064</v>
      </c>
      <c r="S12" s="95">
        <f t="shared" ref="S12" si="6">R12+7</f>
        <v>45071</v>
      </c>
      <c r="U12" s="39"/>
    </row>
    <row r="13" spans="1:21" ht="28.5" x14ac:dyDescent="0.2">
      <c r="A13" s="39"/>
      <c r="B13" s="1"/>
      <c r="C13" s="99" t="s">
        <v>242</v>
      </c>
      <c r="D13" s="5" t="s">
        <v>195</v>
      </c>
      <c r="E13" s="91" t="s">
        <v>1</v>
      </c>
      <c r="F13" s="7" t="s">
        <v>108</v>
      </c>
      <c r="G13" s="7" t="s">
        <v>53</v>
      </c>
      <c r="H13" s="120">
        <v>100000</v>
      </c>
      <c r="I13" s="38" t="s">
        <v>176</v>
      </c>
      <c r="J13" s="95">
        <v>45036</v>
      </c>
      <c r="K13" s="95">
        <f t="shared" si="0"/>
        <v>45041</v>
      </c>
      <c r="L13" s="95">
        <f>K13+30</f>
        <v>45071</v>
      </c>
      <c r="M13" s="95">
        <f t="shared" ref="M13" si="7">L13+21</f>
        <v>45092</v>
      </c>
      <c r="N13" s="95">
        <f t="shared" ref="N13" si="8">M13+7</f>
        <v>45099</v>
      </c>
      <c r="O13" s="95" t="s">
        <v>116</v>
      </c>
      <c r="P13" s="95" t="s">
        <v>116</v>
      </c>
      <c r="Q13" s="95" t="s">
        <v>116</v>
      </c>
      <c r="R13" s="95">
        <f t="shared" si="1"/>
        <v>45106</v>
      </c>
      <c r="S13" s="95">
        <f t="shared" ref="S13" si="9">R13+7</f>
        <v>45113</v>
      </c>
      <c r="U13" s="39"/>
    </row>
    <row r="14" spans="1:21" ht="42.75" x14ac:dyDescent="0.2">
      <c r="A14" s="39"/>
      <c r="B14" s="1"/>
      <c r="C14" s="99" t="s">
        <v>243</v>
      </c>
      <c r="D14" s="5" t="s">
        <v>196</v>
      </c>
      <c r="E14" s="91" t="s">
        <v>1</v>
      </c>
      <c r="F14" s="7" t="s">
        <v>108</v>
      </c>
      <c r="G14" s="7" t="s">
        <v>53</v>
      </c>
      <c r="H14" s="120">
        <v>2830000</v>
      </c>
      <c r="I14" s="62" t="s">
        <v>117</v>
      </c>
      <c r="J14" s="95">
        <v>45017</v>
      </c>
      <c r="K14" s="95">
        <f t="shared" ref="K14" si="10">J14+5</f>
        <v>45022</v>
      </c>
      <c r="L14" s="95">
        <f>K14+30</f>
        <v>45052</v>
      </c>
      <c r="M14" s="95">
        <f>L14+21</f>
        <v>45073</v>
      </c>
      <c r="N14" s="95">
        <f>M14+7</f>
        <v>45080</v>
      </c>
      <c r="O14" s="95" t="s">
        <v>116</v>
      </c>
      <c r="P14" s="95" t="s">
        <v>116</v>
      </c>
      <c r="Q14" s="95" t="s">
        <v>116</v>
      </c>
      <c r="R14" s="95">
        <f t="shared" ref="R14" si="11">N14+7</f>
        <v>45087</v>
      </c>
      <c r="S14" s="95">
        <f>R14+7</f>
        <v>45094</v>
      </c>
      <c r="U14" s="39"/>
    </row>
    <row r="15" spans="1:21" ht="42.75" x14ac:dyDescent="0.2">
      <c r="A15" s="39"/>
      <c r="C15" s="99" t="s">
        <v>240</v>
      </c>
      <c r="D15" s="5" t="s">
        <v>197</v>
      </c>
      <c r="E15" s="91" t="s">
        <v>1</v>
      </c>
      <c r="F15" s="7" t="s">
        <v>108</v>
      </c>
      <c r="G15" s="7" t="s">
        <v>53</v>
      </c>
      <c r="H15" s="120">
        <v>1160000</v>
      </c>
      <c r="I15" s="62" t="s">
        <v>117</v>
      </c>
      <c r="J15" s="95">
        <v>45049</v>
      </c>
      <c r="K15" s="95">
        <f t="shared" ref="K15" si="12">J15+5</f>
        <v>45054</v>
      </c>
      <c r="L15" s="95">
        <f>K15+30</f>
        <v>45084</v>
      </c>
      <c r="M15" s="95">
        <f>L15+21</f>
        <v>45105</v>
      </c>
      <c r="N15" s="95">
        <f>M15+7</f>
        <v>45112</v>
      </c>
      <c r="O15" s="95" t="s">
        <v>116</v>
      </c>
      <c r="P15" s="95" t="s">
        <v>116</v>
      </c>
      <c r="Q15" s="95" t="s">
        <v>116</v>
      </c>
      <c r="R15" s="95">
        <f t="shared" ref="R15" si="13">N15+7</f>
        <v>45119</v>
      </c>
      <c r="S15" s="95">
        <f>R15+7</f>
        <v>45126</v>
      </c>
      <c r="U15" s="39"/>
    </row>
    <row r="16" spans="1:21" ht="15" x14ac:dyDescent="0.25">
      <c r="A16" s="39"/>
      <c r="C16" s="222" t="s">
        <v>101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U16" s="39"/>
    </row>
    <row r="17" spans="1:16317" ht="28.5" x14ac:dyDescent="0.2">
      <c r="A17" s="39"/>
      <c r="C17" s="194" t="s">
        <v>149</v>
      </c>
      <c r="D17" s="5" t="s">
        <v>249</v>
      </c>
      <c r="E17" s="91" t="s">
        <v>1</v>
      </c>
      <c r="F17" s="7" t="s">
        <v>105</v>
      </c>
      <c r="G17" s="7" t="s">
        <v>54</v>
      </c>
      <c r="H17" s="195">
        <v>15000</v>
      </c>
      <c r="I17" s="196" t="s">
        <v>106</v>
      </c>
      <c r="J17" s="95">
        <v>45047</v>
      </c>
      <c r="K17" s="95">
        <f t="shared" ref="K17" si="14">J17+5</f>
        <v>45052</v>
      </c>
      <c r="L17" s="95">
        <f t="shared" ref="L17:L19" si="15">K17+7</f>
        <v>45059</v>
      </c>
      <c r="M17" s="95">
        <f t="shared" ref="M17" si="16">L17+21</f>
        <v>45080</v>
      </c>
      <c r="N17" s="95">
        <f t="shared" ref="N17" si="17">M17+7</f>
        <v>45087</v>
      </c>
      <c r="O17" s="95" t="s">
        <v>116</v>
      </c>
      <c r="P17" s="95" t="s">
        <v>116</v>
      </c>
      <c r="Q17" s="95" t="s">
        <v>116</v>
      </c>
      <c r="R17" s="95">
        <f t="shared" ref="R17" si="18">N17+7</f>
        <v>45094</v>
      </c>
      <c r="S17" s="95">
        <f t="shared" ref="S17" si="19">R17+7</f>
        <v>45101</v>
      </c>
      <c r="U17" s="39"/>
    </row>
    <row r="18" spans="1:16317" ht="28.5" x14ac:dyDescent="0.2">
      <c r="A18" s="39"/>
      <c r="C18" s="104" t="s">
        <v>125</v>
      </c>
      <c r="D18" s="5" t="s">
        <v>250</v>
      </c>
      <c r="E18" s="91" t="s">
        <v>109</v>
      </c>
      <c r="F18" s="7" t="s">
        <v>108</v>
      </c>
      <c r="G18" s="7" t="s">
        <v>53</v>
      </c>
      <c r="H18" s="139">
        <v>720000</v>
      </c>
      <c r="I18" s="196" t="s">
        <v>106</v>
      </c>
      <c r="J18" s="95">
        <v>45048</v>
      </c>
      <c r="K18" s="95">
        <f>J18+5</f>
        <v>45053</v>
      </c>
      <c r="L18" s="95">
        <f>K18+30</f>
        <v>45083</v>
      </c>
      <c r="M18" s="95">
        <f>L18+21</f>
        <v>45104</v>
      </c>
      <c r="N18" s="95">
        <f>M18+7</f>
        <v>45111</v>
      </c>
      <c r="O18" s="95" t="s">
        <v>116</v>
      </c>
      <c r="P18" s="95" t="s">
        <v>116</v>
      </c>
      <c r="Q18" s="95" t="s">
        <v>116</v>
      </c>
      <c r="R18" s="95">
        <f>N18+7</f>
        <v>45118</v>
      </c>
      <c r="S18" s="95">
        <f>R18+7</f>
        <v>45125</v>
      </c>
      <c r="U18" s="39"/>
    </row>
    <row r="19" spans="1:16317" ht="85.5" x14ac:dyDescent="0.25">
      <c r="A19" s="39"/>
      <c r="C19" s="3" t="s">
        <v>126</v>
      </c>
      <c r="D19" s="5" t="s">
        <v>251</v>
      </c>
      <c r="E19" s="5" t="s">
        <v>109</v>
      </c>
      <c r="F19" s="7" t="s">
        <v>108</v>
      </c>
      <c r="G19" s="7" t="s">
        <v>53</v>
      </c>
      <c r="H19" s="84">
        <v>1085600</v>
      </c>
      <c r="I19" s="197" t="s">
        <v>128</v>
      </c>
      <c r="J19" s="95">
        <v>45078</v>
      </c>
      <c r="K19" s="95">
        <f t="shared" ref="K19" si="20">J19+5</f>
        <v>45083</v>
      </c>
      <c r="L19" s="95">
        <f t="shared" si="15"/>
        <v>45090</v>
      </c>
      <c r="M19" s="95">
        <f t="shared" ref="M19" si="21">L19+21</f>
        <v>45111</v>
      </c>
      <c r="N19" s="95">
        <f t="shared" ref="N19" si="22">M19+7</f>
        <v>45118</v>
      </c>
      <c r="O19" s="95" t="s">
        <v>116</v>
      </c>
      <c r="P19" s="95" t="s">
        <v>116</v>
      </c>
      <c r="Q19" s="95" t="s">
        <v>116</v>
      </c>
      <c r="R19" s="95">
        <f t="shared" ref="R19" si="23">N19+7</f>
        <v>45125</v>
      </c>
      <c r="S19" s="95">
        <f t="shared" ref="S19" si="24">R19+7</f>
        <v>45132</v>
      </c>
      <c r="U19" s="39"/>
    </row>
    <row r="20" spans="1:16317" ht="28.5" x14ac:dyDescent="0.2">
      <c r="A20" s="39"/>
      <c r="C20" s="3" t="s">
        <v>127</v>
      </c>
      <c r="D20" s="5" t="s">
        <v>252</v>
      </c>
      <c r="E20" s="91" t="s">
        <v>1</v>
      </c>
      <c r="F20" s="7" t="s">
        <v>108</v>
      </c>
      <c r="G20" s="7" t="s">
        <v>53</v>
      </c>
      <c r="H20" s="84">
        <v>500000</v>
      </c>
      <c r="I20" s="198" t="s">
        <v>129</v>
      </c>
      <c r="J20" s="95">
        <v>45047</v>
      </c>
      <c r="K20" s="95">
        <f>J20+5</f>
        <v>45052</v>
      </c>
      <c r="L20" s="95">
        <f>K20+30</f>
        <v>45082</v>
      </c>
      <c r="M20" s="95">
        <f>L20+21</f>
        <v>45103</v>
      </c>
      <c r="N20" s="95">
        <f>M20+7</f>
        <v>45110</v>
      </c>
      <c r="O20" s="95" t="s">
        <v>116</v>
      </c>
      <c r="P20" s="95" t="s">
        <v>116</v>
      </c>
      <c r="Q20" s="95" t="s">
        <v>116</v>
      </c>
      <c r="R20" s="95">
        <f>N20+7</f>
        <v>45117</v>
      </c>
      <c r="S20" s="95">
        <f>R20+7</f>
        <v>45124</v>
      </c>
      <c r="U20" s="39"/>
    </row>
    <row r="21" spans="1:16317" ht="15" x14ac:dyDescent="0.25">
      <c r="A21" s="39"/>
      <c r="C21" s="222" t="s">
        <v>103</v>
      </c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U21" s="39"/>
    </row>
    <row r="22" spans="1:16317" x14ac:dyDescent="0.2">
      <c r="A22" s="39"/>
      <c r="C22" s="104" t="s">
        <v>162</v>
      </c>
      <c r="D22" s="5" t="s">
        <v>253</v>
      </c>
      <c r="E22" s="91" t="s">
        <v>1</v>
      </c>
      <c r="F22" s="7" t="s">
        <v>105</v>
      </c>
      <c r="G22" s="7" t="s">
        <v>54</v>
      </c>
      <c r="H22" s="213">
        <v>50000</v>
      </c>
      <c r="I22" s="8" t="s">
        <v>118</v>
      </c>
      <c r="J22" s="7" t="s">
        <v>178</v>
      </c>
      <c r="K22" s="95">
        <f t="shared" ref="K22" si="25">J22+5</f>
        <v>45150</v>
      </c>
      <c r="L22" s="95">
        <f t="shared" ref="L22" si="26">K22+7</f>
        <v>45157</v>
      </c>
      <c r="M22" s="95">
        <f t="shared" ref="M22" si="27">L22+21</f>
        <v>45178</v>
      </c>
      <c r="N22" s="95">
        <f t="shared" ref="N22" si="28">M22+7</f>
        <v>45185</v>
      </c>
      <c r="O22" s="95" t="s">
        <v>116</v>
      </c>
      <c r="P22" s="95" t="s">
        <v>116</v>
      </c>
      <c r="Q22" s="95" t="s">
        <v>116</v>
      </c>
      <c r="R22" s="95">
        <f t="shared" ref="R22" si="29">N22+7</f>
        <v>45192</v>
      </c>
      <c r="S22" s="95">
        <f t="shared" ref="S22" si="30">R22+7</f>
        <v>45199</v>
      </c>
      <c r="U22" s="39"/>
    </row>
    <row r="23" spans="1:16317" ht="15" x14ac:dyDescent="0.25">
      <c r="A23" s="39"/>
      <c r="C23" s="222" t="s">
        <v>111</v>
      </c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U23" s="39"/>
    </row>
    <row r="24" spans="1:16317" s="68" customFormat="1" ht="28.5" x14ac:dyDescent="0.25">
      <c r="A24" s="39"/>
      <c r="B24" s="2"/>
      <c r="C24" s="3" t="s">
        <v>143</v>
      </c>
      <c r="D24" s="5" t="s">
        <v>254</v>
      </c>
      <c r="E24" s="91" t="s">
        <v>1</v>
      </c>
      <c r="F24" s="7" t="s">
        <v>108</v>
      </c>
      <c r="G24" s="7" t="s">
        <v>53</v>
      </c>
      <c r="H24" s="213">
        <v>35000</v>
      </c>
      <c r="I24" s="8" t="s">
        <v>118</v>
      </c>
      <c r="J24" s="95">
        <v>45020</v>
      </c>
      <c r="K24" s="95">
        <f>J24+5</f>
        <v>45025</v>
      </c>
      <c r="L24" s="95">
        <f>K24+30</f>
        <v>45055</v>
      </c>
      <c r="M24" s="95">
        <f>L24+21</f>
        <v>45076</v>
      </c>
      <c r="N24" s="95">
        <f>M24+7</f>
        <v>45083</v>
      </c>
      <c r="O24" s="95" t="s">
        <v>116</v>
      </c>
      <c r="P24" s="95" t="s">
        <v>116</v>
      </c>
      <c r="Q24" s="95" t="s">
        <v>116</v>
      </c>
      <c r="R24" s="95">
        <f>N24+7</f>
        <v>45090</v>
      </c>
      <c r="S24" s="95">
        <f>R24+7</f>
        <v>45097</v>
      </c>
      <c r="T24" s="103"/>
      <c r="U24" s="39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  <c r="IT24" s="102"/>
      <c r="IU24" s="102"/>
      <c r="IV24" s="102"/>
      <c r="IW24" s="102"/>
      <c r="IX24" s="102"/>
      <c r="IY24" s="102"/>
      <c r="IZ24" s="102"/>
      <c r="JA24" s="102"/>
      <c r="JB24" s="102"/>
      <c r="JC24" s="102"/>
      <c r="JD24" s="102"/>
      <c r="JE24" s="102"/>
      <c r="JF24" s="102"/>
      <c r="JG24" s="102"/>
      <c r="JH24" s="102"/>
      <c r="JI24" s="102"/>
      <c r="JJ24" s="102"/>
      <c r="JK24" s="102"/>
      <c r="JL24" s="102"/>
      <c r="JM24" s="102"/>
      <c r="JN24" s="102"/>
      <c r="JO24" s="102"/>
      <c r="JP24" s="102"/>
      <c r="JQ24" s="102"/>
      <c r="JR24" s="102"/>
      <c r="JS24" s="102"/>
      <c r="JT24" s="102"/>
      <c r="JU24" s="102"/>
      <c r="JV24" s="102"/>
      <c r="JW24" s="102"/>
      <c r="JX24" s="102"/>
      <c r="JY24" s="102"/>
      <c r="JZ24" s="102"/>
      <c r="KA24" s="102"/>
      <c r="KB24" s="102"/>
      <c r="KC24" s="102"/>
      <c r="KD24" s="102"/>
      <c r="KE24" s="102"/>
      <c r="KF24" s="102"/>
      <c r="KG24" s="102"/>
      <c r="KH24" s="102"/>
      <c r="KI24" s="102"/>
      <c r="KJ24" s="102"/>
      <c r="KK24" s="102"/>
      <c r="KL24" s="102"/>
      <c r="KM24" s="102"/>
      <c r="KN24" s="102"/>
      <c r="KO24" s="102"/>
      <c r="KP24" s="102"/>
      <c r="KQ24" s="102"/>
      <c r="KR24" s="102"/>
      <c r="KS24" s="102"/>
      <c r="KT24" s="102"/>
      <c r="KU24" s="102"/>
      <c r="KV24" s="102"/>
      <c r="KW24" s="102"/>
      <c r="KX24" s="102"/>
      <c r="KY24" s="102"/>
      <c r="KZ24" s="102"/>
      <c r="LA24" s="102"/>
      <c r="LB24" s="102"/>
      <c r="LC24" s="102"/>
      <c r="LD24" s="102"/>
      <c r="LE24" s="102"/>
      <c r="LF24" s="102"/>
      <c r="LG24" s="102"/>
      <c r="LH24" s="102"/>
      <c r="LI24" s="102"/>
      <c r="LJ24" s="102"/>
      <c r="LK24" s="102"/>
      <c r="LL24" s="102"/>
      <c r="LM24" s="102"/>
      <c r="LN24" s="102"/>
      <c r="LO24" s="102"/>
      <c r="LP24" s="102"/>
      <c r="LQ24" s="102"/>
      <c r="LR24" s="102"/>
      <c r="LS24" s="102"/>
      <c r="LT24" s="102"/>
      <c r="LU24" s="102"/>
      <c r="LV24" s="102"/>
      <c r="LW24" s="102"/>
      <c r="LX24" s="102"/>
      <c r="LY24" s="102"/>
      <c r="LZ24" s="102"/>
      <c r="MA24" s="102"/>
      <c r="MB24" s="102"/>
      <c r="MC24" s="102"/>
      <c r="MD24" s="102"/>
      <c r="ME24" s="102"/>
      <c r="MF24" s="102"/>
      <c r="MG24" s="102"/>
      <c r="MH24" s="102"/>
      <c r="MI24" s="102"/>
      <c r="MJ24" s="102"/>
      <c r="MK24" s="102"/>
      <c r="ML24" s="102"/>
      <c r="MM24" s="102"/>
      <c r="MN24" s="102"/>
      <c r="MO24" s="102"/>
      <c r="MP24" s="102"/>
      <c r="MQ24" s="102"/>
      <c r="MR24" s="102"/>
      <c r="MS24" s="102"/>
      <c r="MT24" s="102"/>
      <c r="MU24" s="102"/>
      <c r="MV24" s="102"/>
      <c r="MW24" s="102"/>
      <c r="MX24" s="102"/>
      <c r="MY24" s="102"/>
      <c r="MZ24" s="102"/>
      <c r="NA24" s="102"/>
      <c r="NB24" s="102"/>
      <c r="NC24" s="102"/>
      <c r="ND24" s="102"/>
      <c r="NE24" s="102"/>
      <c r="NF24" s="102"/>
      <c r="NG24" s="102"/>
      <c r="NH24" s="102"/>
      <c r="NI24" s="102"/>
      <c r="NJ24" s="102"/>
      <c r="NK24" s="102"/>
      <c r="NL24" s="102"/>
      <c r="NM24" s="102"/>
      <c r="NN24" s="102"/>
      <c r="NO24" s="102"/>
      <c r="NP24" s="102"/>
      <c r="NQ24" s="102"/>
      <c r="NR24" s="102"/>
      <c r="NS24" s="102"/>
      <c r="NT24" s="102"/>
      <c r="NU24" s="102"/>
      <c r="NV24" s="102"/>
      <c r="NW24" s="102"/>
      <c r="NX24" s="102"/>
      <c r="NY24" s="102"/>
      <c r="NZ24" s="102"/>
      <c r="OA24" s="102"/>
      <c r="OB24" s="102"/>
      <c r="OC24" s="102"/>
      <c r="OD24" s="102"/>
      <c r="OE24" s="102"/>
      <c r="OF24" s="102"/>
      <c r="OG24" s="102"/>
      <c r="OH24" s="102"/>
      <c r="OI24" s="102"/>
      <c r="OJ24" s="102"/>
      <c r="OK24" s="102"/>
      <c r="OL24" s="102"/>
      <c r="OM24" s="102"/>
      <c r="ON24" s="102"/>
      <c r="OO24" s="102"/>
      <c r="OP24" s="102"/>
      <c r="OQ24" s="102"/>
      <c r="OR24" s="102"/>
      <c r="OS24" s="102"/>
      <c r="OT24" s="102"/>
      <c r="OU24" s="102"/>
      <c r="OV24" s="102"/>
      <c r="OW24" s="102"/>
      <c r="OX24" s="102"/>
      <c r="OY24" s="102"/>
      <c r="OZ24" s="102"/>
      <c r="PA24" s="102"/>
      <c r="PB24" s="102"/>
      <c r="PC24" s="102"/>
      <c r="PD24" s="102"/>
      <c r="PE24" s="102"/>
      <c r="PF24" s="102"/>
      <c r="PG24" s="102"/>
      <c r="PH24" s="102"/>
      <c r="PI24" s="102"/>
      <c r="PJ24" s="102"/>
      <c r="PK24" s="102"/>
      <c r="PL24" s="102"/>
      <c r="PM24" s="102"/>
      <c r="PN24" s="102"/>
      <c r="PO24" s="102"/>
      <c r="PP24" s="102"/>
      <c r="PQ24" s="102"/>
      <c r="PR24" s="102"/>
      <c r="PS24" s="102"/>
      <c r="PT24" s="102"/>
      <c r="PU24" s="102"/>
      <c r="PV24" s="102"/>
      <c r="PW24" s="102"/>
      <c r="PX24" s="102"/>
      <c r="PY24" s="102"/>
      <c r="PZ24" s="102"/>
      <c r="QA24" s="102"/>
      <c r="QB24" s="102"/>
      <c r="QC24" s="102"/>
      <c r="QD24" s="102"/>
      <c r="QE24" s="102"/>
      <c r="QF24" s="102"/>
      <c r="QG24" s="102"/>
      <c r="QH24" s="102"/>
      <c r="QI24" s="102"/>
      <c r="QJ24" s="102"/>
      <c r="QK24" s="102"/>
      <c r="QL24" s="102"/>
      <c r="QM24" s="102"/>
      <c r="QN24" s="102"/>
      <c r="QO24" s="102"/>
      <c r="QP24" s="102"/>
      <c r="QQ24" s="102"/>
      <c r="QR24" s="102"/>
      <c r="QS24" s="102"/>
      <c r="QT24" s="102"/>
      <c r="QU24" s="102"/>
      <c r="QV24" s="102"/>
      <c r="QW24" s="102"/>
      <c r="QX24" s="102"/>
      <c r="QY24" s="102"/>
      <c r="QZ24" s="102"/>
      <c r="RA24" s="102"/>
      <c r="RB24" s="102"/>
      <c r="RC24" s="102"/>
      <c r="RD24" s="102"/>
      <c r="RE24" s="102"/>
      <c r="RF24" s="102"/>
      <c r="RG24" s="102"/>
      <c r="RH24" s="102"/>
      <c r="RI24" s="102"/>
      <c r="RJ24" s="102"/>
      <c r="RK24" s="102"/>
      <c r="RL24" s="102"/>
      <c r="RM24" s="102"/>
      <c r="RN24" s="102"/>
      <c r="RO24" s="102"/>
      <c r="RP24" s="102"/>
      <c r="RQ24" s="102"/>
      <c r="RR24" s="102"/>
      <c r="RS24" s="102"/>
      <c r="RT24" s="102"/>
      <c r="RU24" s="102"/>
      <c r="RV24" s="102"/>
      <c r="RW24" s="102"/>
      <c r="RX24" s="102"/>
      <c r="RY24" s="102"/>
      <c r="RZ24" s="102"/>
      <c r="SA24" s="102"/>
      <c r="SB24" s="102"/>
      <c r="SC24" s="102"/>
      <c r="SD24" s="102"/>
      <c r="SE24" s="102"/>
      <c r="SF24" s="102"/>
      <c r="SG24" s="102"/>
      <c r="SH24" s="102"/>
      <c r="SI24" s="102"/>
      <c r="SJ24" s="102"/>
      <c r="SK24" s="102"/>
      <c r="SL24" s="102"/>
      <c r="SM24" s="102"/>
      <c r="SN24" s="102"/>
      <c r="SO24" s="102"/>
      <c r="SP24" s="102"/>
      <c r="SQ24" s="102"/>
      <c r="SR24" s="102"/>
      <c r="SS24" s="102"/>
      <c r="ST24" s="102"/>
      <c r="SU24" s="102"/>
      <c r="SV24" s="102"/>
      <c r="SW24" s="102"/>
      <c r="SX24" s="102"/>
      <c r="SY24" s="102"/>
      <c r="SZ24" s="102"/>
      <c r="TA24" s="102"/>
      <c r="TB24" s="102"/>
      <c r="TC24" s="102"/>
      <c r="TD24" s="102"/>
      <c r="TE24" s="102"/>
      <c r="TF24" s="102"/>
      <c r="TG24" s="102"/>
      <c r="TH24" s="102"/>
      <c r="TI24" s="102"/>
      <c r="TJ24" s="102"/>
      <c r="TK24" s="102"/>
      <c r="TL24" s="102"/>
      <c r="TM24" s="102"/>
      <c r="TN24" s="102"/>
      <c r="TO24" s="102"/>
      <c r="TP24" s="102"/>
      <c r="TQ24" s="102"/>
      <c r="TR24" s="102"/>
      <c r="TS24" s="102"/>
      <c r="TT24" s="102"/>
      <c r="TU24" s="102"/>
      <c r="TV24" s="102"/>
      <c r="TW24" s="102"/>
      <c r="TX24" s="102"/>
      <c r="TY24" s="102"/>
      <c r="TZ24" s="102"/>
      <c r="UA24" s="102"/>
      <c r="UB24" s="102"/>
      <c r="UC24" s="102"/>
      <c r="UD24" s="102"/>
      <c r="UE24" s="102"/>
      <c r="UF24" s="102"/>
      <c r="UG24" s="102"/>
      <c r="UH24" s="102"/>
      <c r="UI24" s="102"/>
      <c r="UJ24" s="102"/>
      <c r="UK24" s="102"/>
      <c r="UL24" s="102"/>
      <c r="UM24" s="102"/>
      <c r="UN24" s="102"/>
      <c r="UO24" s="102"/>
      <c r="UP24" s="102"/>
      <c r="UQ24" s="102"/>
      <c r="UR24" s="102"/>
      <c r="US24" s="102"/>
      <c r="UT24" s="102"/>
      <c r="UU24" s="102"/>
      <c r="UV24" s="102"/>
      <c r="UW24" s="102"/>
      <c r="UX24" s="102"/>
      <c r="UY24" s="102"/>
      <c r="UZ24" s="102"/>
      <c r="VA24" s="102"/>
      <c r="VB24" s="102"/>
      <c r="VC24" s="102"/>
      <c r="VD24" s="102"/>
      <c r="VE24" s="102"/>
      <c r="VF24" s="102"/>
      <c r="VG24" s="102"/>
      <c r="VH24" s="102"/>
      <c r="VI24" s="102"/>
      <c r="VJ24" s="102"/>
      <c r="VK24" s="102"/>
      <c r="VL24" s="102"/>
      <c r="VM24" s="102"/>
      <c r="VN24" s="102"/>
      <c r="VO24" s="102"/>
      <c r="VP24" s="102"/>
      <c r="VQ24" s="102"/>
      <c r="VR24" s="102"/>
      <c r="VS24" s="102"/>
      <c r="VT24" s="102"/>
      <c r="VU24" s="102"/>
      <c r="VV24" s="102"/>
      <c r="VW24" s="102"/>
      <c r="VX24" s="102"/>
      <c r="VY24" s="102"/>
      <c r="VZ24" s="102"/>
      <c r="WA24" s="102"/>
      <c r="WB24" s="102"/>
      <c r="WC24" s="102"/>
      <c r="WD24" s="102"/>
      <c r="WE24" s="102"/>
      <c r="WF24" s="102"/>
      <c r="WG24" s="102"/>
      <c r="WH24" s="102"/>
      <c r="WI24" s="102"/>
      <c r="WJ24" s="102"/>
      <c r="WK24" s="102"/>
      <c r="WL24" s="102"/>
      <c r="WM24" s="102"/>
      <c r="WN24" s="102"/>
      <c r="WO24" s="102"/>
      <c r="WP24" s="102"/>
      <c r="WQ24" s="102"/>
      <c r="WR24" s="102"/>
      <c r="WS24" s="102"/>
      <c r="WT24" s="102"/>
      <c r="WU24" s="102"/>
      <c r="WV24" s="102"/>
      <c r="WW24" s="102"/>
      <c r="WX24" s="102"/>
      <c r="WY24" s="102"/>
      <c r="WZ24" s="102"/>
      <c r="XA24" s="102"/>
      <c r="XB24" s="102"/>
      <c r="XC24" s="102"/>
      <c r="XD24" s="102"/>
      <c r="XE24" s="102"/>
      <c r="XF24" s="102"/>
      <c r="XG24" s="102"/>
      <c r="XH24" s="102"/>
      <c r="XI24" s="102"/>
      <c r="XJ24" s="102"/>
      <c r="XK24" s="102"/>
      <c r="XL24" s="102"/>
      <c r="XM24" s="102"/>
      <c r="XN24" s="102"/>
      <c r="XO24" s="102"/>
      <c r="XP24" s="102"/>
      <c r="XQ24" s="102"/>
      <c r="XR24" s="102"/>
      <c r="XS24" s="102"/>
      <c r="XT24" s="102"/>
      <c r="XU24" s="102"/>
      <c r="XV24" s="102"/>
      <c r="XW24" s="102"/>
      <c r="XX24" s="102"/>
      <c r="XY24" s="102"/>
      <c r="XZ24" s="102"/>
      <c r="YA24" s="102"/>
      <c r="YB24" s="102"/>
      <c r="YC24" s="102"/>
      <c r="YD24" s="102"/>
      <c r="YE24" s="102"/>
      <c r="YF24" s="102"/>
      <c r="YG24" s="102"/>
      <c r="YH24" s="102"/>
      <c r="YI24" s="102"/>
      <c r="YJ24" s="102"/>
      <c r="YK24" s="102"/>
      <c r="YL24" s="102"/>
      <c r="YM24" s="102"/>
      <c r="YN24" s="102"/>
      <c r="YO24" s="102"/>
      <c r="YP24" s="102"/>
      <c r="YQ24" s="102"/>
      <c r="YR24" s="102"/>
      <c r="YS24" s="102"/>
      <c r="YT24" s="102"/>
      <c r="YU24" s="102"/>
      <c r="YV24" s="102"/>
      <c r="YW24" s="102"/>
      <c r="YX24" s="102"/>
      <c r="YY24" s="102"/>
      <c r="YZ24" s="102"/>
      <c r="ZA24" s="102"/>
      <c r="ZB24" s="102"/>
      <c r="ZC24" s="102"/>
      <c r="ZD24" s="102"/>
      <c r="ZE24" s="102"/>
      <c r="ZF24" s="102"/>
      <c r="ZG24" s="102"/>
      <c r="ZH24" s="102"/>
      <c r="ZI24" s="102"/>
      <c r="ZJ24" s="102"/>
      <c r="ZK24" s="102"/>
      <c r="ZL24" s="102"/>
      <c r="ZM24" s="102"/>
      <c r="ZN24" s="102"/>
      <c r="ZO24" s="102"/>
      <c r="ZP24" s="102"/>
      <c r="ZQ24" s="102"/>
      <c r="ZR24" s="102"/>
      <c r="ZS24" s="102"/>
      <c r="ZT24" s="102"/>
      <c r="ZU24" s="102"/>
      <c r="ZV24" s="102"/>
      <c r="ZW24" s="102"/>
      <c r="ZX24" s="102"/>
      <c r="ZY24" s="102"/>
      <c r="ZZ24" s="102"/>
      <c r="AAA24" s="102"/>
      <c r="AAB24" s="102"/>
      <c r="AAC24" s="102"/>
      <c r="AAD24" s="102"/>
      <c r="AAE24" s="102"/>
      <c r="AAF24" s="102"/>
      <c r="AAG24" s="102"/>
      <c r="AAH24" s="102"/>
      <c r="AAI24" s="102"/>
      <c r="AAJ24" s="102"/>
      <c r="AAK24" s="102"/>
      <c r="AAL24" s="102"/>
      <c r="AAM24" s="102"/>
      <c r="AAN24" s="102"/>
      <c r="AAO24" s="102"/>
      <c r="AAP24" s="102"/>
      <c r="AAQ24" s="102"/>
      <c r="AAR24" s="102"/>
      <c r="AAS24" s="102"/>
      <c r="AAT24" s="102"/>
      <c r="AAU24" s="102"/>
      <c r="AAV24" s="102"/>
      <c r="AAW24" s="102"/>
      <c r="AAX24" s="102"/>
      <c r="AAY24" s="102"/>
      <c r="AAZ24" s="102"/>
      <c r="ABA24" s="102"/>
      <c r="ABB24" s="102"/>
      <c r="ABC24" s="102"/>
      <c r="ABD24" s="102"/>
      <c r="ABE24" s="102"/>
      <c r="ABF24" s="102"/>
      <c r="ABG24" s="102"/>
      <c r="ABH24" s="102"/>
      <c r="ABI24" s="102"/>
      <c r="ABJ24" s="102"/>
      <c r="ABK24" s="102"/>
      <c r="ABL24" s="102"/>
      <c r="ABM24" s="102"/>
      <c r="ABN24" s="102"/>
      <c r="ABO24" s="102"/>
      <c r="ABP24" s="102"/>
      <c r="ABQ24" s="102"/>
      <c r="ABR24" s="102"/>
      <c r="ABS24" s="102"/>
      <c r="ABT24" s="102"/>
      <c r="ABU24" s="102"/>
      <c r="ABV24" s="102"/>
      <c r="ABW24" s="102"/>
      <c r="ABX24" s="102"/>
      <c r="ABY24" s="102"/>
      <c r="ABZ24" s="102"/>
      <c r="ACA24" s="102"/>
      <c r="ACB24" s="102"/>
      <c r="ACC24" s="102"/>
      <c r="ACD24" s="102"/>
      <c r="ACE24" s="102"/>
      <c r="ACF24" s="102"/>
      <c r="ACG24" s="102"/>
      <c r="ACH24" s="102"/>
      <c r="ACI24" s="102"/>
      <c r="ACJ24" s="102"/>
      <c r="ACK24" s="102"/>
      <c r="ACL24" s="102"/>
      <c r="ACM24" s="102"/>
      <c r="ACN24" s="102"/>
      <c r="ACO24" s="102"/>
      <c r="ACP24" s="102"/>
      <c r="ACQ24" s="102"/>
      <c r="ACR24" s="102"/>
      <c r="ACS24" s="102"/>
      <c r="ACT24" s="102"/>
      <c r="ACU24" s="102"/>
      <c r="ACV24" s="102"/>
      <c r="ACW24" s="102"/>
      <c r="ACX24" s="102"/>
      <c r="ACY24" s="102"/>
      <c r="ACZ24" s="102"/>
      <c r="ADA24" s="102"/>
      <c r="ADB24" s="102"/>
      <c r="ADC24" s="102"/>
      <c r="ADD24" s="102"/>
      <c r="ADE24" s="102"/>
      <c r="ADF24" s="102"/>
      <c r="ADG24" s="102"/>
      <c r="ADH24" s="102"/>
      <c r="ADI24" s="102"/>
      <c r="ADJ24" s="102"/>
      <c r="ADK24" s="102"/>
      <c r="ADL24" s="102"/>
      <c r="ADM24" s="102"/>
      <c r="ADN24" s="102"/>
      <c r="ADO24" s="102"/>
      <c r="ADP24" s="102"/>
      <c r="ADQ24" s="102"/>
      <c r="ADR24" s="102"/>
      <c r="ADS24" s="102"/>
      <c r="ADT24" s="102"/>
      <c r="ADU24" s="102"/>
      <c r="ADV24" s="102"/>
      <c r="ADW24" s="102"/>
      <c r="ADX24" s="102"/>
      <c r="ADY24" s="102"/>
      <c r="ADZ24" s="102"/>
      <c r="AEA24" s="102"/>
      <c r="AEB24" s="102"/>
      <c r="AEC24" s="102"/>
      <c r="AED24" s="102"/>
      <c r="AEE24" s="102"/>
      <c r="AEF24" s="102"/>
      <c r="AEG24" s="102"/>
      <c r="AEH24" s="102"/>
      <c r="AEI24" s="102"/>
      <c r="AEJ24" s="102"/>
      <c r="AEK24" s="102"/>
      <c r="AEL24" s="102"/>
      <c r="AEM24" s="102"/>
      <c r="AEN24" s="102"/>
      <c r="AEO24" s="102"/>
      <c r="AEP24" s="102"/>
      <c r="AEQ24" s="102"/>
      <c r="AER24" s="102"/>
      <c r="AES24" s="102"/>
      <c r="AET24" s="102"/>
      <c r="AEU24" s="102"/>
      <c r="AEV24" s="102"/>
      <c r="AEW24" s="102"/>
      <c r="AEX24" s="102"/>
      <c r="AEY24" s="102"/>
      <c r="AEZ24" s="102"/>
      <c r="AFA24" s="102"/>
      <c r="AFB24" s="102"/>
      <c r="AFC24" s="102"/>
      <c r="AFD24" s="102"/>
      <c r="AFE24" s="102"/>
      <c r="AFF24" s="102"/>
      <c r="AFG24" s="102"/>
      <c r="AFH24" s="102"/>
      <c r="AFI24" s="102"/>
      <c r="AFJ24" s="102"/>
      <c r="AFK24" s="102"/>
      <c r="AFL24" s="102"/>
      <c r="AFM24" s="102"/>
      <c r="AFN24" s="102"/>
      <c r="AFO24" s="102"/>
      <c r="AFP24" s="102"/>
      <c r="AFQ24" s="102"/>
      <c r="AFR24" s="102"/>
      <c r="AFS24" s="102"/>
      <c r="AFT24" s="102"/>
      <c r="AFU24" s="102"/>
      <c r="AFV24" s="102"/>
      <c r="AFW24" s="102"/>
      <c r="AFX24" s="102"/>
      <c r="AFY24" s="102"/>
      <c r="AFZ24" s="102"/>
      <c r="AGA24" s="102"/>
      <c r="AGB24" s="102"/>
      <c r="AGC24" s="102"/>
      <c r="AGD24" s="102"/>
      <c r="AGE24" s="102"/>
      <c r="AGF24" s="102"/>
      <c r="AGG24" s="102"/>
      <c r="AGH24" s="102"/>
      <c r="AGI24" s="102"/>
      <c r="AGJ24" s="102"/>
      <c r="AGK24" s="102"/>
      <c r="AGL24" s="102"/>
      <c r="AGM24" s="102"/>
      <c r="AGN24" s="102"/>
      <c r="AGO24" s="102"/>
      <c r="AGP24" s="102"/>
      <c r="AGQ24" s="102"/>
      <c r="AGR24" s="102"/>
      <c r="AGS24" s="102"/>
      <c r="AGT24" s="102"/>
      <c r="AGU24" s="102"/>
      <c r="AGV24" s="102"/>
      <c r="AGW24" s="102"/>
      <c r="AGX24" s="102"/>
      <c r="AGY24" s="102"/>
      <c r="AGZ24" s="102"/>
      <c r="AHA24" s="102"/>
      <c r="AHB24" s="102"/>
      <c r="AHC24" s="102"/>
      <c r="AHD24" s="102"/>
      <c r="AHE24" s="102"/>
      <c r="AHF24" s="102"/>
      <c r="AHG24" s="102"/>
      <c r="AHH24" s="102"/>
      <c r="AHI24" s="102"/>
      <c r="AHJ24" s="102"/>
      <c r="AHK24" s="102"/>
      <c r="AHL24" s="102"/>
      <c r="AHM24" s="102"/>
      <c r="AHN24" s="102"/>
      <c r="AHO24" s="102"/>
      <c r="AHP24" s="102"/>
      <c r="AHQ24" s="102"/>
      <c r="AHR24" s="102"/>
      <c r="AHS24" s="102"/>
      <c r="AHT24" s="102"/>
      <c r="AHU24" s="102"/>
      <c r="AHV24" s="102"/>
      <c r="AHW24" s="102"/>
      <c r="AHX24" s="102"/>
      <c r="AHY24" s="102"/>
      <c r="AHZ24" s="102"/>
      <c r="AIA24" s="102"/>
      <c r="AIB24" s="102"/>
      <c r="AIC24" s="102"/>
      <c r="AID24" s="102"/>
      <c r="AIE24" s="102"/>
      <c r="AIF24" s="102"/>
      <c r="AIG24" s="102"/>
      <c r="AIH24" s="102"/>
      <c r="AII24" s="102"/>
      <c r="AIJ24" s="102"/>
      <c r="AIK24" s="102"/>
      <c r="AIL24" s="102"/>
      <c r="AIM24" s="102"/>
      <c r="AIN24" s="102"/>
      <c r="AIO24" s="102"/>
      <c r="AIP24" s="102"/>
      <c r="AIQ24" s="102"/>
      <c r="AIR24" s="102"/>
      <c r="AIS24" s="102"/>
      <c r="AIT24" s="102"/>
      <c r="AIU24" s="102"/>
      <c r="AIV24" s="102"/>
      <c r="AIW24" s="102"/>
      <c r="AIX24" s="102"/>
      <c r="AIY24" s="102"/>
      <c r="AIZ24" s="102"/>
      <c r="AJA24" s="102"/>
      <c r="AJB24" s="102"/>
      <c r="AJC24" s="102"/>
      <c r="AJD24" s="102"/>
      <c r="AJE24" s="102"/>
      <c r="AJF24" s="102"/>
      <c r="AJG24" s="102"/>
      <c r="AJH24" s="102"/>
      <c r="AJI24" s="102"/>
      <c r="AJJ24" s="102"/>
      <c r="AJK24" s="102"/>
      <c r="AJL24" s="102"/>
      <c r="AJM24" s="102"/>
      <c r="AJN24" s="102"/>
      <c r="AJO24" s="102"/>
      <c r="AJP24" s="102"/>
      <c r="AJQ24" s="102"/>
      <c r="AJR24" s="102"/>
      <c r="AJS24" s="102"/>
      <c r="AJT24" s="102"/>
      <c r="AJU24" s="102"/>
      <c r="AJV24" s="102"/>
      <c r="AJW24" s="102"/>
      <c r="AJX24" s="102"/>
      <c r="AJY24" s="102"/>
      <c r="AJZ24" s="102"/>
      <c r="AKA24" s="102"/>
      <c r="AKB24" s="102"/>
      <c r="AKC24" s="102"/>
      <c r="AKD24" s="102"/>
      <c r="AKE24" s="102"/>
      <c r="AKF24" s="102"/>
      <c r="AKG24" s="102"/>
      <c r="AKH24" s="102"/>
      <c r="AKI24" s="102"/>
      <c r="AKJ24" s="102"/>
      <c r="AKK24" s="102"/>
      <c r="AKL24" s="102"/>
      <c r="AKM24" s="102"/>
      <c r="AKN24" s="102"/>
      <c r="AKO24" s="102"/>
      <c r="AKP24" s="102"/>
      <c r="AKQ24" s="102"/>
      <c r="AKR24" s="102"/>
      <c r="AKS24" s="102"/>
      <c r="AKT24" s="102"/>
      <c r="AKU24" s="102"/>
      <c r="AKV24" s="102"/>
      <c r="AKW24" s="102"/>
      <c r="AKX24" s="102"/>
      <c r="AKY24" s="102"/>
      <c r="AKZ24" s="102"/>
      <c r="ALA24" s="102"/>
      <c r="ALB24" s="102"/>
      <c r="ALC24" s="102"/>
      <c r="ALD24" s="102"/>
      <c r="ALE24" s="102"/>
      <c r="ALF24" s="102"/>
      <c r="ALG24" s="102"/>
      <c r="ALH24" s="102"/>
      <c r="ALI24" s="102"/>
      <c r="ALJ24" s="102"/>
      <c r="ALK24" s="102"/>
      <c r="ALL24" s="102"/>
      <c r="ALM24" s="102"/>
      <c r="ALN24" s="102"/>
      <c r="ALO24" s="102"/>
      <c r="ALP24" s="102"/>
      <c r="ALQ24" s="102"/>
      <c r="ALR24" s="102"/>
      <c r="ALS24" s="102"/>
      <c r="ALT24" s="102"/>
      <c r="ALU24" s="102"/>
      <c r="ALV24" s="102"/>
      <c r="ALW24" s="102"/>
      <c r="ALX24" s="102"/>
      <c r="ALY24" s="102"/>
      <c r="ALZ24" s="102"/>
      <c r="AMA24" s="102"/>
      <c r="AMB24" s="102"/>
      <c r="AMC24" s="102"/>
      <c r="AMD24" s="102"/>
      <c r="AME24" s="102"/>
      <c r="AMF24" s="102"/>
      <c r="AMG24" s="102"/>
      <c r="AMH24" s="102"/>
      <c r="AMI24" s="102"/>
      <c r="AMJ24" s="102"/>
      <c r="AMK24" s="102"/>
      <c r="AML24" s="102"/>
      <c r="AMM24" s="102"/>
      <c r="AMN24" s="102"/>
      <c r="AMO24" s="102"/>
      <c r="AMP24" s="102"/>
      <c r="AMQ24" s="102"/>
      <c r="AMR24" s="102"/>
      <c r="AMS24" s="102"/>
      <c r="AMT24" s="102"/>
      <c r="AMU24" s="102"/>
      <c r="AMV24" s="102"/>
      <c r="AMW24" s="102"/>
      <c r="AMX24" s="102"/>
      <c r="AMY24" s="102"/>
      <c r="AMZ24" s="102"/>
      <c r="ANA24" s="102"/>
      <c r="ANB24" s="102"/>
      <c r="ANC24" s="102"/>
      <c r="AND24" s="102"/>
      <c r="ANE24" s="102"/>
      <c r="ANF24" s="102"/>
      <c r="ANG24" s="102"/>
      <c r="ANH24" s="102"/>
      <c r="ANI24" s="102"/>
      <c r="ANJ24" s="102"/>
      <c r="ANK24" s="102"/>
      <c r="ANL24" s="102"/>
      <c r="ANM24" s="102"/>
      <c r="ANN24" s="102"/>
      <c r="ANO24" s="102"/>
      <c r="ANP24" s="102"/>
      <c r="ANQ24" s="102"/>
      <c r="ANR24" s="102"/>
      <c r="ANS24" s="102"/>
      <c r="ANT24" s="102"/>
      <c r="ANU24" s="102"/>
      <c r="ANV24" s="102"/>
      <c r="ANW24" s="102"/>
      <c r="ANX24" s="102"/>
      <c r="ANY24" s="102"/>
      <c r="ANZ24" s="102"/>
      <c r="AOA24" s="102"/>
      <c r="AOB24" s="102"/>
      <c r="AOC24" s="102"/>
      <c r="AOD24" s="102"/>
      <c r="AOE24" s="102"/>
      <c r="AOF24" s="102"/>
      <c r="AOG24" s="102"/>
      <c r="AOH24" s="102"/>
      <c r="AOI24" s="102"/>
      <c r="AOJ24" s="102"/>
      <c r="AOK24" s="102"/>
      <c r="AOL24" s="102"/>
      <c r="AOM24" s="102"/>
      <c r="AON24" s="102"/>
      <c r="AOO24" s="102"/>
      <c r="AOP24" s="102"/>
      <c r="AOQ24" s="102"/>
      <c r="AOR24" s="102"/>
      <c r="AOS24" s="102"/>
      <c r="AOT24" s="102"/>
      <c r="AOU24" s="102"/>
      <c r="AOV24" s="102"/>
      <c r="AOW24" s="102"/>
      <c r="AOX24" s="102"/>
      <c r="AOY24" s="102"/>
      <c r="AOZ24" s="102"/>
      <c r="APA24" s="102"/>
      <c r="APB24" s="102"/>
      <c r="APC24" s="102"/>
      <c r="APD24" s="102"/>
      <c r="APE24" s="102"/>
      <c r="APF24" s="102"/>
      <c r="APG24" s="102"/>
      <c r="APH24" s="102"/>
      <c r="API24" s="102"/>
      <c r="APJ24" s="102"/>
      <c r="APK24" s="102"/>
      <c r="APL24" s="102"/>
      <c r="APM24" s="102"/>
      <c r="APN24" s="102"/>
      <c r="APO24" s="102"/>
      <c r="APP24" s="102"/>
      <c r="APQ24" s="102"/>
      <c r="APR24" s="102"/>
      <c r="APS24" s="102"/>
      <c r="APT24" s="102"/>
      <c r="APU24" s="102"/>
      <c r="APV24" s="102"/>
      <c r="APW24" s="102"/>
      <c r="APX24" s="102"/>
      <c r="APY24" s="102"/>
      <c r="APZ24" s="102"/>
      <c r="AQA24" s="102"/>
      <c r="AQB24" s="102"/>
      <c r="AQC24" s="102"/>
      <c r="AQD24" s="102"/>
      <c r="AQE24" s="102"/>
      <c r="AQF24" s="102"/>
      <c r="AQG24" s="102"/>
      <c r="AQH24" s="102"/>
      <c r="AQI24" s="102"/>
      <c r="AQJ24" s="102"/>
      <c r="AQK24" s="102"/>
      <c r="AQL24" s="102"/>
      <c r="AQM24" s="102"/>
      <c r="AQN24" s="102"/>
      <c r="AQO24" s="102"/>
      <c r="AQP24" s="102"/>
      <c r="AQQ24" s="102"/>
      <c r="AQR24" s="102"/>
      <c r="AQS24" s="102"/>
      <c r="AQT24" s="102"/>
      <c r="AQU24" s="102"/>
      <c r="AQV24" s="102"/>
      <c r="AQW24" s="102"/>
      <c r="AQX24" s="102"/>
      <c r="AQY24" s="102"/>
      <c r="AQZ24" s="102"/>
      <c r="ARA24" s="102"/>
      <c r="ARB24" s="102"/>
      <c r="ARC24" s="102"/>
      <c r="ARD24" s="102"/>
      <c r="ARE24" s="102"/>
      <c r="ARF24" s="102"/>
      <c r="ARG24" s="102"/>
      <c r="ARH24" s="102"/>
      <c r="ARI24" s="102"/>
      <c r="ARJ24" s="102"/>
      <c r="ARK24" s="102"/>
      <c r="ARL24" s="102"/>
      <c r="ARM24" s="102"/>
      <c r="ARN24" s="102"/>
      <c r="ARO24" s="102"/>
      <c r="ARP24" s="102"/>
      <c r="ARQ24" s="102"/>
      <c r="ARR24" s="102"/>
      <c r="ARS24" s="102"/>
      <c r="ART24" s="102"/>
      <c r="ARU24" s="102"/>
      <c r="ARV24" s="102"/>
      <c r="ARW24" s="102"/>
      <c r="ARX24" s="102"/>
      <c r="ARY24" s="102"/>
      <c r="ARZ24" s="102"/>
      <c r="ASA24" s="102"/>
      <c r="ASB24" s="102"/>
      <c r="ASC24" s="102"/>
      <c r="ASD24" s="102"/>
      <c r="ASE24" s="102"/>
      <c r="ASF24" s="102"/>
      <c r="ASG24" s="102"/>
      <c r="ASH24" s="102"/>
      <c r="ASI24" s="102"/>
      <c r="ASJ24" s="102"/>
      <c r="ASK24" s="102"/>
      <c r="ASL24" s="102"/>
      <c r="ASM24" s="102"/>
      <c r="ASN24" s="102"/>
      <c r="ASO24" s="102"/>
      <c r="ASP24" s="102"/>
      <c r="ASQ24" s="102"/>
      <c r="ASR24" s="102"/>
      <c r="ASS24" s="102"/>
      <c r="AST24" s="102"/>
      <c r="ASU24" s="102"/>
      <c r="ASV24" s="102"/>
      <c r="ASW24" s="102"/>
      <c r="ASX24" s="102"/>
      <c r="ASY24" s="102"/>
      <c r="ASZ24" s="102"/>
      <c r="ATA24" s="102"/>
      <c r="ATB24" s="102"/>
      <c r="ATC24" s="102"/>
      <c r="ATD24" s="102"/>
      <c r="ATE24" s="102"/>
      <c r="ATF24" s="102"/>
      <c r="ATG24" s="102"/>
      <c r="ATH24" s="102"/>
      <c r="ATI24" s="102"/>
      <c r="ATJ24" s="102"/>
      <c r="ATK24" s="102"/>
      <c r="ATL24" s="102"/>
      <c r="ATM24" s="102"/>
      <c r="ATN24" s="102"/>
      <c r="ATO24" s="102"/>
      <c r="ATP24" s="102"/>
      <c r="ATQ24" s="102"/>
      <c r="ATR24" s="102"/>
      <c r="ATS24" s="102"/>
      <c r="ATT24" s="102"/>
      <c r="ATU24" s="102"/>
      <c r="ATV24" s="102"/>
      <c r="ATW24" s="102"/>
      <c r="ATX24" s="102"/>
      <c r="ATY24" s="102"/>
      <c r="ATZ24" s="102"/>
      <c r="AUA24" s="102"/>
      <c r="AUB24" s="102"/>
      <c r="AUC24" s="102"/>
      <c r="AUD24" s="102"/>
      <c r="AUE24" s="102"/>
      <c r="AUF24" s="102"/>
      <c r="AUG24" s="102"/>
      <c r="AUH24" s="102"/>
      <c r="AUI24" s="102"/>
      <c r="AUJ24" s="102"/>
      <c r="AUK24" s="102"/>
      <c r="AUL24" s="102"/>
      <c r="AUM24" s="102"/>
      <c r="AUN24" s="102"/>
      <c r="AUO24" s="102"/>
      <c r="AUP24" s="102"/>
      <c r="AUQ24" s="102"/>
      <c r="AUR24" s="102"/>
      <c r="AUS24" s="102"/>
      <c r="AUT24" s="102"/>
      <c r="AUU24" s="102"/>
      <c r="AUV24" s="102"/>
      <c r="AUW24" s="102"/>
      <c r="AUX24" s="102"/>
      <c r="AUY24" s="102"/>
      <c r="AUZ24" s="102"/>
      <c r="AVA24" s="102"/>
      <c r="AVB24" s="102"/>
      <c r="AVC24" s="102"/>
      <c r="AVD24" s="102"/>
      <c r="AVE24" s="102"/>
      <c r="AVF24" s="102"/>
      <c r="AVG24" s="102"/>
      <c r="AVH24" s="102"/>
      <c r="AVI24" s="102"/>
      <c r="AVJ24" s="102"/>
      <c r="AVK24" s="102"/>
      <c r="AVL24" s="102"/>
      <c r="AVM24" s="102"/>
      <c r="AVN24" s="102"/>
      <c r="AVO24" s="102"/>
      <c r="AVP24" s="102"/>
      <c r="AVQ24" s="102"/>
      <c r="AVR24" s="102"/>
      <c r="AVS24" s="102"/>
      <c r="AVT24" s="102"/>
      <c r="AVU24" s="102"/>
      <c r="AVV24" s="102"/>
      <c r="AVW24" s="102"/>
      <c r="AVX24" s="102"/>
      <c r="AVY24" s="102"/>
      <c r="AVZ24" s="102"/>
      <c r="AWA24" s="102"/>
      <c r="AWB24" s="102"/>
      <c r="AWC24" s="102"/>
      <c r="AWD24" s="102"/>
      <c r="AWE24" s="102"/>
      <c r="AWF24" s="102"/>
      <c r="AWG24" s="102"/>
      <c r="AWH24" s="102"/>
      <c r="AWI24" s="102"/>
      <c r="AWJ24" s="102"/>
      <c r="AWK24" s="102"/>
      <c r="AWL24" s="102"/>
      <c r="AWM24" s="102"/>
      <c r="AWN24" s="102"/>
      <c r="AWO24" s="102"/>
      <c r="AWP24" s="102"/>
      <c r="AWQ24" s="102"/>
      <c r="AWR24" s="102"/>
      <c r="AWS24" s="102"/>
      <c r="AWT24" s="102"/>
      <c r="AWU24" s="102"/>
      <c r="AWV24" s="102"/>
      <c r="AWW24" s="102"/>
      <c r="AWX24" s="102"/>
      <c r="AWY24" s="102"/>
      <c r="AWZ24" s="102"/>
      <c r="AXA24" s="102"/>
      <c r="AXB24" s="102"/>
      <c r="AXC24" s="102"/>
      <c r="AXD24" s="102"/>
      <c r="AXE24" s="102"/>
      <c r="AXF24" s="102"/>
      <c r="AXG24" s="102"/>
      <c r="AXH24" s="102"/>
      <c r="AXI24" s="102"/>
      <c r="AXJ24" s="102"/>
      <c r="AXK24" s="102"/>
      <c r="AXL24" s="102"/>
      <c r="AXM24" s="102"/>
      <c r="AXN24" s="102"/>
      <c r="AXO24" s="102"/>
      <c r="AXP24" s="102"/>
      <c r="AXQ24" s="102"/>
      <c r="AXR24" s="102"/>
      <c r="AXS24" s="102"/>
      <c r="AXT24" s="102"/>
      <c r="AXU24" s="102"/>
      <c r="AXV24" s="102"/>
      <c r="AXW24" s="102"/>
      <c r="AXX24" s="102"/>
      <c r="AXY24" s="102"/>
      <c r="AXZ24" s="102"/>
      <c r="AYA24" s="102"/>
      <c r="AYB24" s="102"/>
      <c r="AYC24" s="102"/>
      <c r="AYD24" s="102"/>
      <c r="AYE24" s="102"/>
      <c r="AYF24" s="102"/>
      <c r="AYG24" s="102"/>
      <c r="AYH24" s="102"/>
      <c r="AYI24" s="102"/>
      <c r="AYJ24" s="102"/>
      <c r="AYK24" s="102"/>
      <c r="AYL24" s="102"/>
      <c r="AYM24" s="102"/>
      <c r="AYN24" s="102"/>
      <c r="AYO24" s="102"/>
      <c r="AYP24" s="102"/>
      <c r="AYQ24" s="102"/>
      <c r="AYR24" s="102"/>
      <c r="AYS24" s="102"/>
      <c r="AYT24" s="102"/>
      <c r="AYU24" s="102"/>
      <c r="AYV24" s="102"/>
      <c r="AYW24" s="102"/>
      <c r="AYX24" s="102"/>
      <c r="AYY24" s="102"/>
      <c r="AYZ24" s="102"/>
      <c r="AZA24" s="102"/>
      <c r="AZB24" s="102"/>
      <c r="AZC24" s="102"/>
      <c r="AZD24" s="102"/>
      <c r="AZE24" s="102"/>
      <c r="AZF24" s="102"/>
      <c r="AZG24" s="102"/>
      <c r="AZH24" s="102"/>
      <c r="AZI24" s="102"/>
      <c r="AZJ24" s="102"/>
      <c r="AZK24" s="102"/>
      <c r="AZL24" s="102"/>
      <c r="AZM24" s="102"/>
      <c r="AZN24" s="102"/>
      <c r="AZO24" s="102"/>
      <c r="AZP24" s="102"/>
      <c r="AZQ24" s="102"/>
      <c r="AZR24" s="102"/>
      <c r="AZS24" s="102"/>
      <c r="AZT24" s="102"/>
      <c r="AZU24" s="102"/>
      <c r="AZV24" s="102"/>
      <c r="AZW24" s="102"/>
      <c r="AZX24" s="102"/>
      <c r="AZY24" s="102"/>
      <c r="AZZ24" s="102"/>
      <c r="BAA24" s="102"/>
      <c r="BAB24" s="102"/>
      <c r="BAC24" s="102"/>
      <c r="BAD24" s="102"/>
      <c r="BAE24" s="102"/>
      <c r="BAF24" s="102"/>
      <c r="BAG24" s="102"/>
      <c r="BAH24" s="102"/>
      <c r="BAI24" s="102"/>
      <c r="BAJ24" s="102"/>
      <c r="BAK24" s="102"/>
      <c r="BAL24" s="102"/>
      <c r="BAM24" s="102"/>
      <c r="BAN24" s="102"/>
      <c r="BAO24" s="102"/>
      <c r="BAP24" s="102"/>
      <c r="BAQ24" s="102"/>
      <c r="BAR24" s="102"/>
      <c r="BAS24" s="102"/>
      <c r="BAT24" s="102"/>
      <c r="BAU24" s="102"/>
      <c r="BAV24" s="102"/>
      <c r="BAW24" s="102"/>
      <c r="BAX24" s="102"/>
      <c r="BAY24" s="102"/>
      <c r="BAZ24" s="102"/>
      <c r="BBA24" s="102"/>
      <c r="BBB24" s="102"/>
      <c r="BBC24" s="102"/>
      <c r="BBD24" s="102"/>
      <c r="BBE24" s="102"/>
      <c r="BBF24" s="102"/>
      <c r="BBG24" s="102"/>
      <c r="BBH24" s="102"/>
      <c r="BBI24" s="102"/>
      <c r="BBJ24" s="102"/>
      <c r="BBK24" s="102"/>
      <c r="BBL24" s="102"/>
      <c r="BBM24" s="102"/>
      <c r="BBN24" s="102"/>
      <c r="BBO24" s="102"/>
      <c r="BBP24" s="102"/>
      <c r="BBQ24" s="102"/>
      <c r="BBR24" s="102"/>
      <c r="BBS24" s="102"/>
      <c r="BBT24" s="102"/>
      <c r="BBU24" s="102"/>
      <c r="BBV24" s="102"/>
      <c r="BBW24" s="102"/>
      <c r="BBX24" s="102"/>
      <c r="BBY24" s="102"/>
      <c r="BBZ24" s="102"/>
      <c r="BCA24" s="102"/>
      <c r="BCB24" s="102"/>
      <c r="BCC24" s="102"/>
      <c r="BCD24" s="102"/>
      <c r="BCE24" s="102"/>
      <c r="BCF24" s="102"/>
      <c r="BCG24" s="102"/>
      <c r="BCH24" s="102"/>
      <c r="BCI24" s="102"/>
      <c r="BCJ24" s="102"/>
      <c r="BCK24" s="102"/>
      <c r="BCL24" s="102"/>
      <c r="BCM24" s="102"/>
      <c r="BCN24" s="102"/>
      <c r="BCO24" s="102"/>
      <c r="BCP24" s="102"/>
      <c r="BCQ24" s="102"/>
      <c r="BCR24" s="102"/>
      <c r="BCS24" s="102"/>
      <c r="BCT24" s="102"/>
      <c r="BCU24" s="102"/>
      <c r="BCV24" s="102"/>
      <c r="BCW24" s="102"/>
      <c r="BCX24" s="102"/>
      <c r="BCY24" s="102"/>
      <c r="BCZ24" s="102"/>
      <c r="BDA24" s="102"/>
      <c r="BDB24" s="102"/>
      <c r="BDC24" s="102"/>
      <c r="BDD24" s="102"/>
      <c r="BDE24" s="102"/>
      <c r="BDF24" s="102"/>
      <c r="BDG24" s="102"/>
      <c r="BDH24" s="102"/>
      <c r="BDI24" s="102"/>
      <c r="BDJ24" s="102"/>
      <c r="BDK24" s="102"/>
      <c r="BDL24" s="102"/>
      <c r="BDM24" s="102"/>
      <c r="BDN24" s="102"/>
      <c r="BDO24" s="102"/>
      <c r="BDP24" s="102"/>
      <c r="BDQ24" s="102"/>
      <c r="BDR24" s="102"/>
      <c r="BDS24" s="102"/>
      <c r="BDT24" s="102"/>
      <c r="BDU24" s="102"/>
      <c r="BDV24" s="102"/>
      <c r="BDW24" s="102"/>
      <c r="BDX24" s="102"/>
      <c r="BDY24" s="102"/>
      <c r="BDZ24" s="102"/>
      <c r="BEA24" s="102"/>
      <c r="BEB24" s="102"/>
      <c r="BEC24" s="102"/>
      <c r="BED24" s="102"/>
      <c r="BEE24" s="102"/>
      <c r="BEF24" s="102"/>
      <c r="BEG24" s="102"/>
      <c r="BEH24" s="102"/>
      <c r="BEI24" s="102"/>
      <c r="BEJ24" s="102"/>
      <c r="BEK24" s="102"/>
      <c r="BEL24" s="102"/>
      <c r="BEM24" s="102"/>
      <c r="BEN24" s="102"/>
      <c r="BEO24" s="102"/>
      <c r="BEP24" s="102"/>
      <c r="BEQ24" s="102"/>
      <c r="BER24" s="102"/>
      <c r="BES24" s="102"/>
      <c r="BET24" s="102"/>
      <c r="BEU24" s="102"/>
      <c r="BEV24" s="102"/>
      <c r="BEW24" s="102"/>
      <c r="BEX24" s="102"/>
      <c r="BEY24" s="102"/>
      <c r="BEZ24" s="102"/>
      <c r="BFA24" s="102"/>
      <c r="BFB24" s="102"/>
      <c r="BFC24" s="102"/>
      <c r="BFD24" s="102"/>
      <c r="BFE24" s="102"/>
      <c r="BFF24" s="102"/>
      <c r="BFG24" s="102"/>
      <c r="BFH24" s="102"/>
      <c r="BFI24" s="102"/>
      <c r="BFJ24" s="102"/>
      <c r="BFK24" s="102"/>
      <c r="BFL24" s="102"/>
      <c r="BFM24" s="102"/>
      <c r="BFN24" s="102"/>
      <c r="BFO24" s="102"/>
      <c r="BFP24" s="102"/>
      <c r="BFQ24" s="102"/>
      <c r="BFR24" s="102"/>
      <c r="BFS24" s="102"/>
      <c r="BFT24" s="102"/>
      <c r="BFU24" s="102"/>
      <c r="BFV24" s="102"/>
      <c r="BFW24" s="102"/>
      <c r="BFX24" s="102"/>
      <c r="BFY24" s="102"/>
      <c r="BFZ24" s="102"/>
      <c r="BGA24" s="102"/>
      <c r="BGB24" s="102"/>
      <c r="BGC24" s="102"/>
      <c r="BGD24" s="102"/>
      <c r="BGE24" s="102"/>
      <c r="BGF24" s="102"/>
      <c r="BGG24" s="102"/>
      <c r="BGH24" s="102"/>
      <c r="BGI24" s="102"/>
      <c r="BGJ24" s="102"/>
      <c r="BGK24" s="102"/>
      <c r="BGL24" s="102"/>
      <c r="BGM24" s="102"/>
      <c r="BGN24" s="102"/>
      <c r="BGO24" s="102"/>
      <c r="BGP24" s="102"/>
      <c r="BGQ24" s="102"/>
      <c r="BGR24" s="102"/>
      <c r="BGS24" s="102"/>
      <c r="BGT24" s="102"/>
      <c r="BGU24" s="102"/>
      <c r="BGV24" s="102"/>
      <c r="BGW24" s="102"/>
      <c r="BGX24" s="102"/>
      <c r="BGY24" s="102"/>
      <c r="BGZ24" s="102"/>
      <c r="BHA24" s="102"/>
      <c r="BHB24" s="102"/>
      <c r="BHC24" s="102"/>
      <c r="BHD24" s="102"/>
      <c r="BHE24" s="102"/>
      <c r="BHF24" s="102"/>
      <c r="BHG24" s="102"/>
      <c r="BHH24" s="102"/>
      <c r="BHI24" s="102"/>
      <c r="BHJ24" s="102"/>
      <c r="BHK24" s="102"/>
      <c r="BHL24" s="102"/>
      <c r="BHM24" s="102"/>
      <c r="BHN24" s="102"/>
      <c r="BHO24" s="102"/>
      <c r="BHP24" s="102"/>
      <c r="BHQ24" s="102"/>
      <c r="BHR24" s="102"/>
      <c r="BHS24" s="102"/>
      <c r="BHT24" s="102"/>
      <c r="BHU24" s="102"/>
      <c r="BHV24" s="102"/>
      <c r="BHW24" s="102"/>
      <c r="BHX24" s="102"/>
      <c r="BHY24" s="102"/>
      <c r="BHZ24" s="102"/>
      <c r="BIA24" s="102"/>
      <c r="BIB24" s="102"/>
      <c r="BIC24" s="102"/>
      <c r="BID24" s="102"/>
      <c r="BIE24" s="102"/>
      <c r="BIF24" s="102"/>
      <c r="BIG24" s="102"/>
      <c r="BIH24" s="102"/>
      <c r="BII24" s="102"/>
      <c r="BIJ24" s="102"/>
      <c r="BIK24" s="102"/>
      <c r="BIL24" s="102"/>
      <c r="BIM24" s="102"/>
      <c r="BIN24" s="102"/>
      <c r="BIO24" s="102"/>
      <c r="BIP24" s="102"/>
      <c r="BIQ24" s="102"/>
      <c r="BIR24" s="102"/>
      <c r="BIS24" s="102"/>
      <c r="BIT24" s="102"/>
      <c r="BIU24" s="102"/>
      <c r="BIV24" s="102"/>
      <c r="BIW24" s="102"/>
      <c r="BIX24" s="102"/>
      <c r="BIY24" s="102"/>
      <c r="BIZ24" s="102"/>
      <c r="BJA24" s="102"/>
      <c r="BJB24" s="102"/>
      <c r="BJC24" s="102"/>
      <c r="BJD24" s="102"/>
      <c r="BJE24" s="102"/>
      <c r="BJF24" s="102"/>
      <c r="BJG24" s="102"/>
      <c r="BJH24" s="102"/>
      <c r="BJI24" s="102"/>
      <c r="BJJ24" s="102"/>
      <c r="BJK24" s="102"/>
      <c r="BJL24" s="102"/>
      <c r="BJM24" s="102"/>
      <c r="BJN24" s="102"/>
      <c r="BJO24" s="102"/>
      <c r="BJP24" s="102"/>
      <c r="BJQ24" s="102"/>
      <c r="BJR24" s="102"/>
      <c r="BJS24" s="102"/>
      <c r="BJT24" s="102"/>
      <c r="BJU24" s="102"/>
      <c r="BJV24" s="102"/>
      <c r="BJW24" s="102"/>
      <c r="BJX24" s="102"/>
      <c r="BJY24" s="102"/>
      <c r="BJZ24" s="102"/>
      <c r="BKA24" s="102"/>
      <c r="BKB24" s="102"/>
      <c r="BKC24" s="102"/>
      <c r="BKD24" s="102"/>
      <c r="BKE24" s="102"/>
      <c r="BKF24" s="102"/>
      <c r="BKG24" s="102"/>
      <c r="BKH24" s="102"/>
      <c r="BKI24" s="102"/>
      <c r="BKJ24" s="102"/>
      <c r="BKK24" s="102"/>
      <c r="BKL24" s="102"/>
      <c r="BKM24" s="102"/>
      <c r="BKN24" s="102"/>
      <c r="BKO24" s="102"/>
      <c r="BKP24" s="102"/>
      <c r="BKQ24" s="102"/>
      <c r="BKR24" s="102"/>
      <c r="BKS24" s="102"/>
      <c r="BKT24" s="102"/>
      <c r="BKU24" s="102"/>
      <c r="BKV24" s="102"/>
      <c r="BKW24" s="102"/>
      <c r="BKX24" s="102"/>
      <c r="BKY24" s="102"/>
      <c r="BKZ24" s="102"/>
      <c r="BLA24" s="102"/>
      <c r="BLB24" s="102"/>
      <c r="BLC24" s="102"/>
      <c r="BLD24" s="102"/>
      <c r="BLE24" s="102"/>
      <c r="BLF24" s="102"/>
      <c r="BLG24" s="102"/>
      <c r="BLH24" s="102"/>
      <c r="BLI24" s="102"/>
      <c r="BLJ24" s="102"/>
      <c r="BLK24" s="102"/>
      <c r="BLL24" s="102"/>
      <c r="BLM24" s="102"/>
      <c r="BLN24" s="102"/>
      <c r="BLO24" s="102"/>
      <c r="BLP24" s="102"/>
      <c r="BLQ24" s="102"/>
      <c r="BLR24" s="102"/>
      <c r="BLS24" s="102"/>
      <c r="BLT24" s="102"/>
      <c r="BLU24" s="102"/>
      <c r="BLV24" s="102"/>
      <c r="BLW24" s="102"/>
      <c r="BLX24" s="102"/>
      <c r="BLY24" s="102"/>
      <c r="BLZ24" s="102"/>
      <c r="BMA24" s="102"/>
      <c r="BMB24" s="102"/>
      <c r="BMC24" s="102"/>
      <c r="BMD24" s="102"/>
      <c r="BME24" s="102"/>
      <c r="BMF24" s="102"/>
      <c r="BMG24" s="102"/>
      <c r="BMH24" s="102"/>
      <c r="BMI24" s="102"/>
      <c r="BMJ24" s="102"/>
      <c r="BMK24" s="102"/>
      <c r="BML24" s="102"/>
      <c r="BMM24" s="102"/>
      <c r="BMN24" s="102"/>
      <c r="BMO24" s="102"/>
      <c r="BMP24" s="102"/>
      <c r="BMQ24" s="102"/>
      <c r="BMR24" s="102"/>
      <c r="BMS24" s="102"/>
      <c r="BMT24" s="102"/>
      <c r="BMU24" s="102"/>
      <c r="BMV24" s="102"/>
      <c r="BMW24" s="102"/>
      <c r="BMX24" s="102"/>
      <c r="BMY24" s="102"/>
      <c r="BMZ24" s="102"/>
      <c r="BNA24" s="102"/>
      <c r="BNB24" s="102"/>
      <c r="BNC24" s="102"/>
      <c r="BND24" s="102"/>
      <c r="BNE24" s="102"/>
      <c r="BNF24" s="102"/>
      <c r="BNG24" s="102"/>
      <c r="BNH24" s="102"/>
      <c r="BNI24" s="102"/>
      <c r="BNJ24" s="102"/>
      <c r="BNK24" s="102"/>
      <c r="BNL24" s="102"/>
      <c r="BNM24" s="102"/>
      <c r="BNN24" s="102"/>
      <c r="BNO24" s="102"/>
      <c r="BNP24" s="102"/>
      <c r="BNQ24" s="102"/>
      <c r="BNR24" s="102"/>
      <c r="BNS24" s="102"/>
      <c r="BNT24" s="102"/>
      <c r="BNU24" s="102"/>
      <c r="BNV24" s="102"/>
      <c r="BNW24" s="102"/>
      <c r="BNX24" s="102"/>
      <c r="BNY24" s="102"/>
      <c r="BNZ24" s="102"/>
      <c r="BOA24" s="102"/>
      <c r="BOB24" s="102"/>
      <c r="BOC24" s="102"/>
      <c r="BOD24" s="102"/>
      <c r="BOE24" s="102"/>
      <c r="BOF24" s="102"/>
      <c r="BOG24" s="102"/>
      <c r="BOH24" s="102"/>
      <c r="BOI24" s="102"/>
      <c r="BOJ24" s="102"/>
      <c r="BOK24" s="102"/>
      <c r="BOL24" s="102"/>
      <c r="BOM24" s="102"/>
      <c r="BON24" s="102"/>
      <c r="BOO24" s="102"/>
      <c r="BOP24" s="102"/>
      <c r="BOQ24" s="102"/>
      <c r="BOR24" s="102"/>
      <c r="BOS24" s="102"/>
      <c r="BOT24" s="102"/>
      <c r="BOU24" s="102"/>
      <c r="BOV24" s="102"/>
      <c r="BOW24" s="102"/>
      <c r="BOX24" s="102"/>
      <c r="BOY24" s="102"/>
      <c r="BOZ24" s="102"/>
      <c r="BPA24" s="102"/>
      <c r="BPB24" s="102"/>
      <c r="BPC24" s="102"/>
      <c r="BPD24" s="102"/>
      <c r="BPE24" s="102"/>
      <c r="BPF24" s="102"/>
      <c r="BPG24" s="102"/>
      <c r="BPH24" s="102"/>
      <c r="BPI24" s="102"/>
      <c r="BPJ24" s="102"/>
      <c r="BPK24" s="102"/>
      <c r="BPL24" s="102"/>
      <c r="BPM24" s="102"/>
      <c r="BPN24" s="102"/>
      <c r="BPO24" s="102"/>
      <c r="BPP24" s="102"/>
      <c r="BPQ24" s="102"/>
      <c r="BPR24" s="102"/>
      <c r="BPS24" s="102"/>
      <c r="BPT24" s="102"/>
      <c r="BPU24" s="102"/>
      <c r="BPV24" s="102"/>
      <c r="BPW24" s="102"/>
      <c r="BPX24" s="102"/>
      <c r="BPY24" s="102"/>
      <c r="BPZ24" s="102"/>
      <c r="BQA24" s="102"/>
      <c r="BQB24" s="102"/>
      <c r="BQC24" s="102"/>
      <c r="BQD24" s="102"/>
      <c r="BQE24" s="102"/>
      <c r="BQF24" s="102"/>
      <c r="BQG24" s="102"/>
      <c r="BQH24" s="102"/>
      <c r="BQI24" s="102"/>
      <c r="BQJ24" s="102"/>
      <c r="BQK24" s="102"/>
      <c r="BQL24" s="102"/>
      <c r="BQM24" s="102"/>
      <c r="BQN24" s="102"/>
      <c r="BQO24" s="102"/>
      <c r="BQP24" s="102"/>
      <c r="BQQ24" s="102"/>
      <c r="BQR24" s="102"/>
      <c r="BQS24" s="102"/>
      <c r="BQT24" s="102"/>
      <c r="BQU24" s="102"/>
      <c r="BQV24" s="102"/>
      <c r="BQW24" s="102"/>
      <c r="BQX24" s="102"/>
      <c r="BQY24" s="102"/>
      <c r="BQZ24" s="102"/>
      <c r="BRA24" s="102"/>
      <c r="BRB24" s="102"/>
      <c r="BRC24" s="102"/>
      <c r="BRD24" s="102"/>
      <c r="BRE24" s="102"/>
      <c r="BRF24" s="102"/>
      <c r="BRG24" s="102"/>
      <c r="BRH24" s="102"/>
      <c r="BRI24" s="102"/>
      <c r="BRJ24" s="102"/>
      <c r="BRK24" s="102"/>
      <c r="BRL24" s="102"/>
      <c r="BRM24" s="102"/>
      <c r="BRN24" s="102"/>
      <c r="BRO24" s="102"/>
      <c r="BRP24" s="102"/>
      <c r="BRQ24" s="102"/>
      <c r="BRR24" s="102"/>
      <c r="BRS24" s="102"/>
      <c r="BRT24" s="102"/>
      <c r="BRU24" s="102"/>
      <c r="BRV24" s="102"/>
      <c r="BRW24" s="102"/>
      <c r="BRX24" s="102"/>
      <c r="BRY24" s="102"/>
      <c r="BRZ24" s="102"/>
      <c r="BSA24" s="102"/>
      <c r="BSB24" s="102"/>
      <c r="BSC24" s="102"/>
      <c r="BSD24" s="102"/>
      <c r="BSE24" s="102"/>
      <c r="BSF24" s="102"/>
      <c r="BSG24" s="102"/>
      <c r="BSH24" s="102"/>
      <c r="BSI24" s="102"/>
      <c r="BSJ24" s="102"/>
      <c r="BSK24" s="102"/>
      <c r="BSL24" s="102"/>
      <c r="BSM24" s="102"/>
      <c r="BSN24" s="102"/>
      <c r="BSO24" s="102"/>
      <c r="BSP24" s="102"/>
      <c r="BSQ24" s="102"/>
      <c r="BSR24" s="102"/>
      <c r="BSS24" s="102"/>
      <c r="BST24" s="102"/>
      <c r="BSU24" s="102"/>
      <c r="BSV24" s="102"/>
      <c r="BSW24" s="102"/>
      <c r="BSX24" s="102"/>
      <c r="BSY24" s="102"/>
      <c r="BSZ24" s="102"/>
      <c r="BTA24" s="102"/>
      <c r="BTB24" s="102"/>
      <c r="BTC24" s="102"/>
      <c r="BTD24" s="102"/>
      <c r="BTE24" s="102"/>
      <c r="BTF24" s="102"/>
      <c r="BTG24" s="102"/>
      <c r="BTH24" s="102"/>
      <c r="BTI24" s="102"/>
      <c r="BTJ24" s="102"/>
      <c r="BTK24" s="102"/>
      <c r="BTL24" s="102"/>
      <c r="BTM24" s="102"/>
      <c r="BTN24" s="102"/>
      <c r="BTO24" s="102"/>
      <c r="BTP24" s="102"/>
      <c r="BTQ24" s="102"/>
      <c r="BTR24" s="102"/>
      <c r="BTS24" s="102"/>
      <c r="BTT24" s="102"/>
      <c r="BTU24" s="102"/>
      <c r="BTV24" s="102"/>
      <c r="BTW24" s="102"/>
      <c r="BTX24" s="102"/>
      <c r="BTY24" s="102"/>
      <c r="BTZ24" s="102"/>
      <c r="BUA24" s="102"/>
      <c r="BUB24" s="102"/>
      <c r="BUC24" s="102"/>
      <c r="BUD24" s="102"/>
      <c r="BUE24" s="102"/>
      <c r="BUF24" s="102"/>
      <c r="BUG24" s="102"/>
      <c r="BUH24" s="102"/>
      <c r="BUI24" s="102"/>
      <c r="BUJ24" s="102"/>
      <c r="BUK24" s="102"/>
      <c r="BUL24" s="102"/>
      <c r="BUM24" s="102"/>
      <c r="BUN24" s="102"/>
      <c r="BUO24" s="102"/>
      <c r="BUP24" s="102"/>
      <c r="BUQ24" s="102"/>
      <c r="BUR24" s="102"/>
      <c r="BUS24" s="102"/>
      <c r="BUT24" s="102"/>
      <c r="BUU24" s="102"/>
      <c r="BUV24" s="102"/>
      <c r="BUW24" s="102"/>
      <c r="BUX24" s="102"/>
      <c r="BUY24" s="102"/>
      <c r="BUZ24" s="102"/>
      <c r="BVA24" s="102"/>
      <c r="BVB24" s="102"/>
      <c r="BVC24" s="102"/>
      <c r="BVD24" s="102"/>
      <c r="BVE24" s="102"/>
      <c r="BVF24" s="102"/>
      <c r="BVG24" s="102"/>
      <c r="BVH24" s="102"/>
      <c r="BVI24" s="102"/>
      <c r="BVJ24" s="102"/>
      <c r="BVK24" s="102"/>
      <c r="BVL24" s="102"/>
      <c r="BVM24" s="102"/>
      <c r="BVN24" s="102"/>
      <c r="BVO24" s="102"/>
      <c r="BVP24" s="102"/>
      <c r="BVQ24" s="102"/>
      <c r="BVR24" s="102"/>
      <c r="BVS24" s="102"/>
      <c r="BVT24" s="102"/>
      <c r="BVU24" s="102"/>
      <c r="BVV24" s="102"/>
      <c r="BVW24" s="102"/>
      <c r="BVX24" s="102"/>
      <c r="BVY24" s="102"/>
      <c r="BVZ24" s="102"/>
      <c r="BWA24" s="102"/>
      <c r="BWB24" s="102"/>
      <c r="BWC24" s="102"/>
      <c r="BWD24" s="102"/>
      <c r="BWE24" s="102"/>
      <c r="BWF24" s="102"/>
      <c r="BWG24" s="102"/>
      <c r="BWH24" s="102"/>
      <c r="BWI24" s="102"/>
      <c r="BWJ24" s="102"/>
      <c r="BWK24" s="102"/>
      <c r="BWL24" s="102"/>
      <c r="BWM24" s="102"/>
      <c r="BWN24" s="102"/>
      <c r="BWO24" s="102"/>
      <c r="BWP24" s="102"/>
      <c r="BWQ24" s="102"/>
      <c r="BWR24" s="102"/>
      <c r="BWS24" s="102"/>
      <c r="BWT24" s="102"/>
      <c r="BWU24" s="102"/>
      <c r="BWV24" s="102"/>
      <c r="BWW24" s="102"/>
      <c r="BWX24" s="102"/>
      <c r="BWY24" s="102"/>
      <c r="BWZ24" s="102"/>
      <c r="BXA24" s="102"/>
      <c r="BXB24" s="102"/>
      <c r="BXC24" s="102"/>
      <c r="BXD24" s="102"/>
      <c r="BXE24" s="102"/>
      <c r="BXF24" s="102"/>
      <c r="BXG24" s="102"/>
      <c r="BXH24" s="102"/>
      <c r="BXI24" s="102"/>
      <c r="BXJ24" s="102"/>
      <c r="BXK24" s="102"/>
      <c r="BXL24" s="102"/>
      <c r="BXM24" s="102"/>
      <c r="BXN24" s="102"/>
      <c r="BXO24" s="102"/>
      <c r="BXP24" s="102"/>
      <c r="BXQ24" s="102"/>
      <c r="BXR24" s="102"/>
      <c r="BXS24" s="102"/>
      <c r="BXT24" s="102"/>
      <c r="BXU24" s="102"/>
      <c r="BXV24" s="102"/>
      <c r="BXW24" s="102"/>
      <c r="BXX24" s="102"/>
      <c r="BXY24" s="102"/>
      <c r="BXZ24" s="102"/>
      <c r="BYA24" s="102"/>
      <c r="BYB24" s="102"/>
      <c r="BYC24" s="102"/>
      <c r="BYD24" s="102"/>
      <c r="BYE24" s="102"/>
      <c r="BYF24" s="102"/>
      <c r="BYG24" s="102"/>
      <c r="BYH24" s="102"/>
      <c r="BYI24" s="102"/>
      <c r="BYJ24" s="102"/>
      <c r="BYK24" s="102"/>
      <c r="BYL24" s="102"/>
      <c r="BYM24" s="102"/>
      <c r="BYN24" s="102"/>
      <c r="BYO24" s="102"/>
      <c r="BYP24" s="102"/>
      <c r="BYQ24" s="102"/>
      <c r="BYR24" s="102"/>
      <c r="BYS24" s="102"/>
      <c r="BYT24" s="102"/>
      <c r="BYU24" s="102"/>
      <c r="BYV24" s="102"/>
      <c r="BYW24" s="102"/>
      <c r="BYX24" s="102"/>
      <c r="BYY24" s="102"/>
      <c r="BYZ24" s="102"/>
      <c r="BZA24" s="102"/>
      <c r="BZB24" s="102"/>
      <c r="BZC24" s="102"/>
      <c r="BZD24" s="102"/>
      <c r="BZE24" s="102"/>
      <c r="BZF24" s="102"/>
      <c r="BZG24" s="102"/>
      <c r="BZH24" s="102"/>
      <c r="BZI24" s="102"/>
      <c r="BZJ24" s="102"/>
      <c r="BZK24" s="102"/>
      <c r="BZL24" s="102"/>
      <c r="BZM24" s="102"/>
      <c r="BZN24" s="102"/>
      <c r="BZO24" s="102"/>
      <c r="BZP24" s="102"/>
      <c r="BZQ24" s="102"/>
      <c r="BZR24" s="102"/>
      <c r="BZS24" s="102"/>
      <c r="BZT24" s="102"/>
      <c r="BZU24" s="102"/>
      <c r="BZV24" s="102"/>
      <c r="BZW24" s="102"/>
      <c r="BZX24" s="102"/>
      <c r="BZY24" s="102"/>
      <c r="BZZ24" s="102"/>
      <c r="CAA24" s="102"/>
      <c r="CAB24" s="102"/>
      <c r="CAC24" s="102"/>
      <c r="CAD24" s="102"/>
      <c r="CAE24" s="102"/>
      <c r="CAF24" s="102"/>
      <c r="CAG24" s="102"/>
      <c r="CAH24" s="102"/>
      <c r="CAI24" s="102"/>
      <c r="CAJ24" s="102"/>
      <c r="CAK24" s="102"/>
      <c r="CAL24" s="102"/>
      <c r="CAM24" s="102"/>
      <c r="CAN24" s="102"/>
      <c r="CAO24" s="102"/>
      <c r="CAP24" s="102"/>
      <c r="CAQ24" s="102"/>
      <c r="CAR24" s="102"/>
      <c r="CAS24" s="102"/>
      <c r="CAT24" s="102"/>
      <c r="CAU24" s="102"/>
      <c r="CAV24" s="102"/>
      <c r="CAW24" s="102"/>
      <c r="CAX24" s="102"/>
      <c r="CAY24" s="102"/>
      <c r="CAZ24" s="102"/>
      <c r="CBA24" s="102"/>
      <c r="CBB24" s="102"/>
      <c r="CBC24" s="102"/>
      <c r="CBD24" s="102"/>
      <c r="CBE24" s="102"/>
      <c r="CBF24" s="102"/>
      <c r="CBG24" s="102"/>
      <c r="CBH24" s="102"/>
      <c r="CBI24" s="102"/>
      <c r="CBJ24" s="102"/>
      <c r="CBK24" s="102"/>
      <c r="CBL24" s="102"/>
      <c r="CBM24" s="102"/>
      <c r="CBN24" s="102"/>
      <c r="CBO24" s="102"/>
      <c r="CBP24" s="102"/>
      <c r="CBQ24" s="102"/>
      <c r="CBR24" s="102"/>
      <c r="CBS24" s="102"/>
      <c r="CBT24" s="102"/>
      <c r="CBU24" s="102"/>
      <c r="CBV24" s="102"/>
      <c r="CBW24" s="102"/>
      <c r="CBX24" s="102"/>
      <c r="CBY24" s="102"/>
      <c r="CBZ24" s="102"/>
      <c r="CCA24" s="102"/>
      <c r="CCB24" s="102"/>
      <c r="CCC24" s="102"/>
      <c r="CCD24" s="102"/>
      <c r="CCE24" s="102"/>
      <c r="CCF24" s="102"/>
      <c r="CCG24" s="102"/>
      <c r="CCH24" s="102"/>
      <c r="CCI24" s="102"/>
      <c r="CCJ24" s="102"/>
      <c r="CCK24" s="102"/>
      <c r="CCL24" s="102"/>
      <c r="CCM24" s="102"/>
      <c r="CCN24" s="102"/>
      <c r="CCO24" s="102"/>
      <c r="CCP24" s="102"/>
      <c r="CCQ24" s="102"/>
      <c r="CCR24" s="102"/>
      <c r="CCS24" s="102"/>
      <c r="CCT24" s="102"/>
      <c r="CCU24" s="102"/>
      <c r="CCV24" s="102"/>
      <c r="CCW24" s="102"/>
      <c r="CCX24" s="102"/>
      <c r="CCY24" s="102"/>
      <c r="CCZ24" s="102"/>
      <c r="CDA24" s="102"/>
      <c r="CDB24" s="102"/>
      <c r="CDC24" s="102"/>
      <c r="CDD24" s="102"/>
      <c r="CDE24" s="102"/>
      <c r="CDF24" s="102"/>
      <c r="CDG24" s="102"/>
      <c r="CDH24" s="102"/>
      <c r="CDI24" s="102"/>
      <c r="CDJ24" s="102"/>
      <c r="CDK24" s="102"/>
      <c r="CDL24" s="102"/>
      <c r="CDM24" s="102"/>
      <c r="CDN24" s="102"/>
      <c r="CDO24" s="102"/>
      <c r="CDP24" s="102"/>
      <c r="CDQ24" s="102"/>
      <c r="CDR24" s="102"/>
      <c r="CDS24" s="102"/>
      <c r="CDT24" s="102"/>
      <c r="CDU24" s="102"/>
      <c r="CDV24" s="102"/>
      <c r="CDW24" s="102"/>
      <c r="CDX24" s="102"/>
      <c r="CDY24" s="102"/>
      <c r="CDZ24" s="102"/>
      <c r="CEA24" s="102"/>
      <c r="CEB24" s="102"/>
      <c r="CEC24" s="102"/>
      <c r="CED24" s="102"/>
      <c r="CEE24" s="102"/>
      <c r="CEF24" s="102"/>
      <c r="CEG24" s="102"/>
      <c r="CEH24" s="102"/>
      <c r="CEI24" s="102"/>
      <c r="CEJ24" s="102"/>
      <c r="CEK24" s="102"/>
      <c r="CEL24" s="102"/>
      <c r="CEM24" s="102"/>
      <c r="CEN24" s="102"/>
      <c r="CEO24" s="102"/>
      <c r="CEP24" s="102"/>
      <c r="CEQ24" s="102"/>
      <c r="CER24" s="102"/>
      <c r="CES24" s="102"/>
      <c r="CET24" s="102"/>
      <c r="CEU24" s="102"/>
      <c r="CEV24" s="102"/>
      <c r="CEW24" s="102"/>
      <c r="CEX24" s="102"/>
      <c r="CEY24" s="102"/>
      <c r="CEZ24" s="102"/>
      <c r="CFA24" s="102"/>
      <c r="CFB24" s="102"/>
      <c r="CFC24" s="102"/>
      <c r="CFD24" s="102"/>
      <c r="CFE24" s="102"/>
      <c r="CFF24" s="102"/>
      <c r="CFG24" s="102"/>
      <c r="CFH24" s="102"/>
      <c r="CFI24" s="102"/>
      <c r="CFJ24" s="102"/>
      <c r="CFK24" s="102"/>
      <c r="CFL24" s="102"/>
      <c r="CFM24" s="102"/>
      <c r="CFN24" s="102"/>
      <c r="CFO24" s="102"/>
      <c r="CFP24" s="102"/>
      <c r="CFQ24" s="102"/>
      <c r="CFR24" s="102"/>
      <c r="CFS24" s="102"/>
      <c r="CFT24" s="102"/>
      <c r="CFU24" s="102"/>
      <c r="CFV24" s="102"/>
      <c r="CFW24" s="102"/>
      <c r="CFX24" s="102"/>
      <c r="CFY24" s="102"/>
      <c r="CFZ24" s="102"/>
      <c r="CGA24" s="102"/>
      <c r="CGB24" s="102"/>
      <c r="CGC24" s="102"/>
      <c r="CGD24" s="102"/>
      <c r="CGE24" s="102"/>
      <c r="CGF24" s="102"/>
      <c r="CGG24" s="102"/>
      <c r="CGH24" s="102"/>
      <c r="CGI24" s="102"/>
      <c r="CGJ24" s="102"/>
      <c r="CGK24" s="102"/>
      <c r="CGL24" s="102"/>
      <c r="CGM24" s="102"/>
      <c r="CGN24" s="102"/>
      <c r="CGO24" s="102"/>
      <c r="CGP24" s="102"/>
      <c r="CGQ24" s="102"/>
      <c r="CGR24" s="102"/>
      <c r="CGS24" s="102"/>
      <c r="CGT24" s="102"/>
      <c r="CGU24" s="102"/>
      <c r="CGV24" s="102"/>
      <c r="CGW24" s="102"/>
      <c r="CGX24" s="102"/>
      <c r="CGY24" s="102"/>
      <c r="CGZ24" s="102"/>
      <c r="CHA24" s="102"/>
      <c r="CHB24" s="102"/>
      <c r="CHC24" s="102"/>
      <c r="CHD24" s="102"/>
      <c r="CHE24" s="102"/>
      <c r="CHF24" s="102"/>
      <c r="CHG24" s="102"/>
      <c r="CHH24" s="102"/>
      <c r="CHI24" s="102"/>
      <c r="CHJ24" s="102"/>
      <c r="CHK24" s="102"/>
      <c r="CHL24" s="102"/>
      <c r="CHM24" s="102"/>
      <c r="CHN24" s="102"/>
      <c r="CHO24" s="102"/>
      <c r="CHP24" s="102"/>
      <c r="CHQ24" s="102"/>
      <c r="CHR24" s="102"/>
      <c r="CHS24" s="102"/>
      <c r="CHT24" s="102"/>
      <c r="CHU24" s="102"/>
      <c r="CHV24" s="102"/>
      <c r="CHW24" s="102"/>
      <c r="CHX24" s="102"/>
      <c r="CHY24" s="102"/>
      <c r="CHZ24" s="102"/>
      <c r="CIA24" s="102"/>
      <c r="CIB24" s="102"/>
      <c r="CIC24" s="102"/>
      <c r="CID24" s="102"/>
      <c r="CIE24" s="102"/>
      <c r="CIF24" s="102"/>
      <c r="CIG24" s="102"/>
      <c r="CIH24" s="102"/>
      <c r="CII24" s="102"/>
      <c r="CIJ24" s="102"/>
      <c r="CIK24" s="102"/>
      <c r="CIL24" s="102"/>
      <c r="CIM24" s="102"/>
      <c r="CIN24" s="102"/>
      <c r="CIO24" s="102"/>
      <c r="CIP24" s="102"/>
      <c r="CIQ24" s="102"/>
      <c r="CIR24" s="102"/>
      <c r="CIS24" s="102"/>
      <c r="CIT24" s="102"/>
      <c r="CIU24" s="102"/>
      <c r="CIV24" s="102"/>
      <c r="CIW24" s="102"/>
      <c r="CIX24" s="102"/>
      <c r="CIY24" s="102"/>
      <c r="CIZ24" s="102"/>
      <c r="CJA24" s="102"/>
      <c r="CJB24" s="102"/>
      <c r="CJC24" s="102"/>
      <c r="CJD24" s="102"/>
      <c r="CJE24" s="102"/>
      <c r="CJF24" s="102"/>
      <c r="CJG24" s="102"/>
      <c r="CJH24" s="102"/>
      <c r="CJI24" s="102"/>
      <c r="CJJ24" s="102"/>
      <c r="CJK24" s="102"/>
      <c r="CJL24" s="102"/>
      <c r="CJM24" s="102"/>
      <c r="CJN24" s="102"/>
      <c r="CJO24" s="102"/>
      <c r="CJP24" s="102"/>
      <c r="CJQ24" s="102"/>
      <c r="CJR24" s="102"/>
      <c r="CJS24" s="102"/>
      <c r="CJT24" s="102"/>
      <c r="CJU24" s="102"/>
      <c r="CJV24" s="102"/>
      <c r="CJW24" s="102"/>
      <c r="CJX24" s="102"/>
      <c r="CJY24" s="102"/>
      <c r="CJZ24" s="102"/>
      <c r="CKA24" s="102"/>
      <c r="CKB24" s="102"/>
      <c r="CKC24" s="102"/>
      <c r="CKD24" s="102"/>
      <c r="CKE24" s="102"/>
      <c r="CKF24" s="102"/>
      <c r="CKG24" s="102"/>
      <c r="CKH24" s="102"/>
      <c r="CKI24" s="102"/>
      <c r="CKJ24" s="102"/>
      <c r="CKK24" s="102"/>
      <c r="CKL24" s="102"/>
      <c r="CKM24" s="102"/>
      <c r="CKN24" s="102"/>
      <c r="CKO24" s="102"/>
      <c r="CKP24" s="102"/>
      <c r="CKQ24" s="102"/>
      <c r="CKR24" s="102"/>
      <c r="CKS24" s="102"/>
      <c r="CKT24" s="102"/>
      <c r="CKU24" s="102"/>
      <c r="CKV24" s="102"/>
      <c r="CKW24" s="102"/>
      <c r="CKX24" s="102"/>
      <c r="CKY24" s="102"/>
      <c r="CKZ24" s="102"/>
      <c r="CLA24" s="102"/>
      <c r="CLB24" s="102"/>
      <c r="CLC24" s="102"/>
      <c r="CLD24" s="102"/>
      <c r="CLE24" s="102"/>
      <c r="CLF24" s="102"/>
      <c r="CLG24" s="102"/>
      <c r="CLH24" s="102"/>
      <c r="CLI24" s="102"/>
      <c r="CLJ24" s="102"/>
      <c r="CLK24" s="102"/>
      <c r="CLL24" s="102"/>
      <c r="CLM24" s="102"/>
      <c r="CLN24" s="102"/>
      <c r="CLO24" s="102"/>
      <c r="CLP24" s="102"/>
      <c r="CLQ24" s="102"/>
      <c r="CLR24" s="102"/>
      <c r="CLS24" s="102"/>
      <c r="CLT24" s="102"/>
      <c r="CLU24" s="102"/>
      <c r="CLV24" s="102"/>
      <c r="CLW24" s="102"/>
      <c r="CLX24" s="102"/>
      <c r="CLY24" s="102"/>
      <c r="CLZ24" s="102"/>
      <c r="CMA24" s="102"/>
      <c r="CMB24" s="102"/>
      <c r="CMC24" s="102"/>
      <c r="CMD24" s="102"/>
      <c r="CME24" s="102"/>
      <c r="CMF24" s="102"/>
      <c r="CMG24" s="102"/>
      <c r="CMH24" s="102"/>
      <c r="CMI24" s="102"/>
      <c r="CMJ24" s="102"/>
      <c r="CMK24" s="102"/>
      <c r="CML24" s="102"/>
      <c r="CMM24" s="102"/>
      <c r="CMN24" s="102"/>
      <c r="CMO24" s="102"/>
      <c r="CMP24" s="102"/>
      <c r="CMQ24" s="102"/>
      <c r="CMR24" s="102"/>
      <c r="CMS24" s="102"/>
      <c r="CMT24" s="102"/>
      <c r="CMU24" s="102"/>
      <c r="CMV24" s="102"/>
      <c r="CMW24" s="102"/>
      <c r="CMX24" s="102"/>
      <c r="CMY24" s="102"/>
      <c r="CMZ24" s="102"/>
      <c r="CNA24" s="102"/>
      <c r="CNB24" s="102"/>
      <c r="CNC24" s="102"/>
      <c r="CND24" s="102"/>
      <c r="CNE24" s="102"/>
      <c r="CNF24" s="102"/>
      <c r="CNG24" s="102"/>
      <c r="CNH24" s="102"/>
      <c r="CNI24" s="102"/>
      <c r="CNJ24" s="102"/>
      <c r="CNK24" s="102"/>
      <c r="CNL24" s="102"/>
      <c r="CNM24" s="102"/>
      <c r="CNN24" s="102"/>
      <c r="CNO24" s="102"/>
      <c r="CNP24" s="102"/>
      <c r="CNQ24" s="102"/>
      <c r="CNR24" s="102"/>
      <c r="CNS24" s="102"/>
      <c r="CNT24" s="102"/>
      <c r="CNU24" s="102"/>
      <c r="CNV24" s="102"/>
      <c r="CNW24" s="102"/>
      <c r="CNX24" s="102"/>
      <c r="CNY24" s="102"/>
      <c r="CNZ24" s="102"/>
      <c r="COA24" s="102"/>
      <c r="COB24" s="102"/>
      <c r="COC24" s="102"/>
      <c r="COD24" s="102"/>
      <c r="COE24" s="102"/>
      <c r="COF24" s="102"/>
      <c r="COG24" s="102"/>
      <c r="COH24" s="102"/>
      <c r="COI24" s="102"/>
      <c r="COJ24" s="102"/>
      <c r="COK24" s="102"/>
      <c r="COL24" s="102"/>
      <c r="COM24" s="102"/>
      <c r="CON24" s="102"/>
      <c r="COO24" s="102"/>
      <c r="COP24" s="102"/>
      <c r="COQ24" s="102"/>
      <c r="COR24" s="102"/>
      <c r="COS24" s="102"/>
      <c r="COT24" s="102"/>
      <c r="COU24" s="102"/>
      <c r="COV24" s="102"/>
      <c r="COW24" s="102"/>
      <c r="COX24" s="102"/>
      <c r="COY24" s="102"/>
      <c r="COZ24" s="102"/>
      <c r="CPA24" s="102"/>
      <c r="CPB24" s="102"/>
      <c r="CPC24" s="102"/>
      <c r="CPD24" s="102"/>
      <c r="CPE24" s="102"/>
      <c r="CPF24" s="102"/>
      <c r="CPG24" s="102"/>
      <c r="CPH24" s="102"/>
      <c r="CPI24" s="102"/>
      <c r="CPJ24" s="102"/>
      <c r="CPK24" s="102"/>
      <c r="CPL24" s="102"/>
      <c r="CPM24" s="102"/>
      <c r="CPN24" s="102"/>
      <c r="CPO24" s="102"/>
      <c r="CPP24" s="102"/>
      <c r="CPQ24" s="102"/>
      <c r="CPR24" s="102"/>
      <c r="CPS24" s="102"/>
      <c r="CPT24" s="102"/>
      <c r="CPU24" s="102"/>
      <c r="CPV24" s="102"/>
      <c r="CPW24" s="102"/>
      <c r="CPX24" s="102"/>
      <c r="CPY24" s="102"/>
      <c r="CPZ24" s="102"/>
      <c r="CQA24" s="102"/>
      <c r="CQB24" s="102"/>
      <c r="CQC24" s="102"/>
      <c r="CQD24" s="102"/>
      <c r="CQE24" s="102"/>
      <c r="CQF24" s="102"/>
      <c r="CQG24" s="102"/>
      <c r="CQH24" s="102"/>
      <c r="CQI24" s="102"/>
      <c r="CQJ24" s="102"/>
      <c r="CQK24" s="102"/>
      <c r="CQL24" s="102"/>
      <c r="CQM24" s="102"/>
      <c r="CQN24" s="102"/>
      <c r="CQO24" s="102"/>
      <c r="CQP24" s="102"/>
      <c r="CQQ24" s="102"/>
      <c r="CQR24" s="102"/>
      <c r="CQS24" s="102"/>
      <c r="CQT24" s="102"/>
      <c r="CQU24" s="102"/>
      <c r="CQV24" s="102"/>
      <c r="CQW24" s="102"/>
      <c r="CQX24" s="102"/>
      <c r="CQY24" s="102"/>
      <c r="CQZ24" s="102"/>
      <c r="CRA24" s="102"/>
      <c r="CRB24" s="102"/>
      <c r="CRC24" s="102"/>
      <c r="CRD24" s="102"/>
      <c r="CRE24" s="102"/>
      <c r="CRF24" s="102"/>
      <c r="CRG24" s="102"/>
      <c r="CRH24" s="102"/>
      <c r="CRI24" s="102"/>
      <c r="CRJ24" s="102"/>
      <c r="CRK24" s="102"/>
      <c r="CRL24" s="102"/>
      <c r="CRM24" s="102"/>
      <c r="CRN24" s="102"/>
      <c r="CRO24" s="102"/>
      <c r="CRP24" s="102"/>
      <c r="CRQ24" s="102"/>
      <c r="CRR24" s="102"/>
      <c r="CRS24" s="102"/>
      <c r="CRT24" s="102"/>
      <c r="CRU24" s="102"/>
      <c r="CRV24" s="102"/>
      <c r="CRW24" s="102"/>
      <c r="CRX24" s="102"/>
      <c r="CRY24" s="102"/>
      <c r="CRZ24" s="102"/>
      <c r="CSA24" s="102"/>
      <c r="CSB24" s="102"/>
      <c r="CSC24" s="102"/>
      <c r="CSD24" s="102"/>
      <c r="CSE24" s="102"/>
      <c r="CSF24" s="102"/>
      <c r="CSG24" s="102"/>
      <c r="CSH24" s="102"/>
      <c r="CSI24" s="102"/>
      <c r="CSJ24" s="102"/>
      <c r="CSK24" s="102"/>
      <c r="CSL24" s="102"/>
      <c r="CSM24" s="102"/>
      <c r="CSN24" s="102"/>
      <c r="CSO24" s="102"/>
      <c r="CSP24" s="102"/>
      <c r="CSQ24" s="102"/>
      <c r="CSR24" s="102"/>
      <c r="CSS24" s="102"/>
      <c r="CST24" s="102"/>
      <c r="CSU24" s="102"/>
      <c r="CSV24" s="102"/>
      <c r="CSW24" s="102"/>
      <c r="CSX24" s="102"/>
      <c r="CSY24" s="102"/>
      <c r="CSZ24" s="102"/>
      <c r="CTA24" s="102"/>
      <c r="CTB24" s="102"/>
      <c r="CTC24" s="102"/>
      <c r="CTD24" s="102"/>
      <c r="CTE24" s="102"/>
      <c r="CTF24" s="102"/>
      <c r="CTG24" s="102"/>
      <c r="CTH24" s="102"/>
      <c r="CTI24" s="102"/>
      <c r="CTJ24" s="102"/>
      <c r="CTK24" s="102"/>
      <c r="CTL24" s="102"/>
      <c r="CTM24" s="102"/>
      <c r="CTN24" s="102"/>
      <c r="CTO24" s="102"/>
      <c r="CTP24" s="102"/>
      <c r="CTQ24" s="102"/>
      <c r="CTR24" s="102"/>
      <c r="CTS24" s="102"/>
      <c r="CTT24" s="102"/>
      <c r="CTU24" s="102"/>
      <c r="CTV24" s="102"/>
      <c r="CTW24" s="102"/>
      <c r="CTX24" s="102"/>
      <c r="CTY24" s="102"/>
      <c r="CTZ24" s="102"/>
      <c r="CUA24" s="102"/>
      <c r="CUB24" s="102"/>
      <c r="CUC24" s="102"/>
      <c r="CUD24" s="102"/>
      <c r="CUE24" s="102"/>
      <c r="CUF24" s="102"/>
      <c r="CUG24" s="102"/>
      <c r="CUH24" s="102"/>
      <c r="CUI24" s="102"/>
      <c r="CUJ24" s="102"/>
      <c r="CUK24" s="102"/>
      <c r="CUL24" s="102"/>
      <c r="CUM24" s="102"/>
      <c r="CUN24" s="102"/>
      <c r="CUO24" s="102"/>
      <c r="CUP24" s="102"/>
      <c r="CUQ24" s="102"/>
      <c r="CUR24" s="102"/>
      <c r="CUS24" s="102"/>
      <c r="CUT24" s="102"/>
      <c r="CUU24" s="102"/>
      <c r="CUV24" s="102"/>
      <c r="CUW24" s="102"/>
      <c r="CUX24" s="102"/>
      <c r="CUY24" s="102"/>
      <c r="CUZ24" s="102"/>
      <c r="CVA24" s="102"/>
      <c r="CVB24" s="102"/>
      <c r="CVC24" s="102"/>
      <c r="CVD24" s="102"/>
      <c r="CVE24" s="102"/>
      <c r="CVF24" s="102"/>
      <c r="CVG24" s="102"/>
      <c r="CVH24" s="102"/>
      <c r="CVI24" s="102"/>
      <c r="CVJ24" s="102"/>
      <c r="CVK24" s="102"/>
      <c r="CVL24" s="102"/>
      <c r="CVM24" s="102"/>
      <c r="CVN24" s="102"/>
      <c r="CVO24" s="102"/>
      <c r="CVP24" s="102"/>
      <c r="CVQ24" s="102"/>
      <c r="CVR24" s="102"/>
      <c r="CVS24" s="102"/>
      <c r="CVT24" s="102"/>
      <c r="CVU24" s="102"/>
      <c r="CVV24" s="102"/>
      <c r="CVW24" s="102"/>
      <c r="CVX24" s="102"/>
      <c r="CVY24" s="102"/>
      <c r="CVZ24" s="102"/>
      <c r="CWA24" s="102"/>
      <c r="CWB24" s="102"/>
      <c r="CWC24" s="102"/>
      <c r="CWD24" s="102"/>
      <c r="CWE24" s="102"/>
      <c r="CWF24" s="102"/>
      <c r="CWG24" s="102"/>
      <c r="CWH24" s="102"/>
      <c r="CWI24" s="102"/>
      <c r="CWJ24" s="102"/>
      <c r="CWK24" s="102"/>
      <c r="CWL24" s="102"/>
      <c r="CWM24" s="102"/>
      <c r="CWN24" s="102"/>
      <c r="CWO24" s="102"/>
      <c r="CWP24" s="102"/>
      <c r="CWQ24" s="102"/>
      <c r="CWR24" s="102"/>
      <c r="CWS24" s="102"/>
      <c r="CWT24" s="102"/>
      <c r="CWU24" s="102"/>
      <c r="CWV24" s="102"/>
      <c r="CWW24" s="102"/>
      <c r="CWX24" s="102"/>
      <c r="CWY24" s="102"/>
      <c r="CWZ24" s="102"/>
      <c r="CXA24" s="102"/>
      <c r="CXB24" s="102"/>
      <c r="CXC24" s="102"/>
      <c r="CXD24" s="102"/>
      <c r="CXE24" s="102"/>
      <c r="CXF24" s="102"/>
      <c r="CXG24" s="102"/>
      <c r="CXH24" s="102"/>
      <c r="CXI24" s="102"/>
      <c r="CXJ24" s="102"/>
      <c r="CXK24" s="102"/>
      <c r="CXL24" s="102"/>
      <c r="CXM24" s="102"/>
      <c r="CXN24" s="102"/>
      <c r="CXO24" s="102"/>
      <c r="CXP24" s="102"/>
      <c r="CXQ24" s="102"/>
      <c r="CXR24" s="102"/>
      <c r="CXS24" s="102"/>
      <c r="CXT24" s="102"/>
      <c r="CXU24" s="102"/>
      <c r="CXV24" s="102"/>
      <c r="CXW24" s="102"/>
      <c r="CXX24" s="102"/>
      <c r="CXY24" s="102"/>
      <c r="CXZ24" s="102"/>
      <c r="CYA24" s="102"/>
      <c r="CYB24" s="102"/>
      <c r="CYC24" s="102"/>
      <c r="CYD24" s="102"/>
      <c r="CYE24" s="102"/>
      <c r="CYF24" s="102"/>
      <c r="CYG24" s="102"/>
      <c r="CYH24" s="102"/>
      <c r="CYI24" s="102"/>
      <c r="CYJ24" s="102"/>
      <c r="CYK24" s="102"/>
      <c r="CYL24" s="102"/>
      <c r="CYM24" s="102"/>
      <c r="CYN24" s="102"/>
      <c r="CYO24" s="102"/>
      <c r="CYP24" s="102"/>
      <c r="CYQ24" s="102"/>
      <c r="CYR24" s="102"/>
      <c r="CYS24" s="102"/>
      <c r="CYT24" s="102"/>
      <c r="CYU24" s="102"/>
      <c r="CYV24" s="102"/>
      <c r="CYW24" s="102"/>
      <c r="CYX24" s="102"/>
      <c r="CYY24" s="102"/>
      <c r="CYZ24" s="102"/>
      <c r="CZA24" s="102"/>
      <c r="CZB24" s="102"/>
      <c r="CZC24" s="102"/>
      <c r="CZD24" s="102"/>
      <c r="CZE24" s="102"/>
      <c r="CZF24" s="102"/>
      <c r="CZG24" s="102"/>
      <c r="CZH24" s="102"/>
      <c r="CZI24" s="102"/>
      <c r="CZJ24" s="102"/>
      <c r="CZK24" s="102"/>
      <c r="CZL24" s="102"/>
      <c r="CZM24" s="102"/>
      <c r="CZN24" s="102"/>
      <c r="CZO24" s="102"/>
      <c r="CZP24" s="102"/>
      <c r="CZQ24" s="102"/>
      <c r="CZR24" s="102"/>
      <c r="CZS24" s="102"/>
      <c r="CZT24" s="102"/>
      <c r="CZU24" s="102"/>
      <c r="CZV24" s="102"/>
      <c r="CZW24" s="102"/>
      <c r="CZX24" s="102"/>
      <c r="CZY24" s="102"/>
      <c r="CZZ24" s="102"/>
      <c r="DAA24" s="102"/>
      <c r="DAB24" s="102"/>
      <c r="DAC24" s="102"/>
      <c r="DAD24" s="102"/>
      <c r="DAE24" s="102"/>
      <c r="DAF24" s="102"/>
      <c r="DAG24" s="102"/>
      <c r="DAH24" s="102"/>
      <c r="DAI24" s="102"/>
      <c r="DAJ24" s="102"/>
      <c r="DAK24" s="102"/>
      <c r="DAL24" s="102"/>
      <c r="DAM24" s="102"/>
      <c r="DAN24" s="102"/>
      <c r="DAO24" s="102"/>
      <c r="DAP24" s="102"/>
      <c r="DAQ24" s="102"/>
      <c r="DAR24" s="102"/>
      <c r="DAS24" s="102"/>
      <c r="DAT24" s="102"/>
      <c r="DAU24" s="102"/>
      <c r="DAV24" s="102"/>
      <c r="DAW24" s="102"/>
      <c r="DAX24" s="102"/>
      <c r="DAY24" s="102"/>
      <c r="DAZ24" s="102"/>
      <c r="DBA24" s="102"/>
      <c r="DBB24" s="102"/>
      <c r="DBC24" s="102"/>
      <c r="DBD24" s="102"/>
      <c r="DBE24" s="102"/>
      <c r="DBF24" s="102"/>
      <c r="DBG24" s="102"/>
      <c r="DBH24" s="102"/>
      <c r="DBI24" s="102"/>
      <c r="DBJ24" s="102"/>
      <c r="DBK24" s="102"/>
      <c r="DBL24" s="102"/>
      <c r="DBM24" s="102"/>
      <c r="DBN24" s="102"/>
      <c r="DBO24" s="102"/>
      <c r="DBP24" s="102"/>
      <c r="DBQ24" s="102"/>
      <c r="DBR24" s="102"/>
      <c r="DBS24" s="102"/>
      <c r="DBT24" s="102"/>
      <c r="DBU24" s="102"/>
      <c r="DBV24" s="102"/>
      <c r="DBW24" s="102"/>
      <c r="DBX24" s="102"/>
      <c r="DBY24" s="102"/>
      <c r="DBZ24" s="102"/>
      <c r="DCA24" s="102"/>
      <c r="DCB24" s="102"/>
      <c r="DCC24" s="102"/>
      <c r="DCD24" s="102"/>
      <c r="DCE24" s="102"/>
      <c r="DCF24" s="102"/>
      <c r="DCG24" s="102"/>
      <c r="DCH24" s="102"/>
      <c r="DCI24" s="102"/>
      <c r="DCJ24" s="102"/>
      <c r="DCK24" s="102"/>
      <c r="DCL24" s="102"/>
      <c r="DCM24" s="102"/>
      <c r="DCN24" s="102"/>
      <c r="DCO24" s="102"/>
      <c r="DCP24" s="102"/>
      <c r="DCQ24" s="102"/>
      <c r="DCR24" s="102"/>
      <c r="DCS24" s="102"/>
      <c r="DCT24" s="102"/>
      <c r="DCU24" s="102"/>
      <c r="DCV24" s="102"/>
      <c r="DCW24" s="102"/>
      <c r="DCX24" s="102"/>
      <c r="DCY24" s="102"/>
      <c r="DCZ24" s="102"/>
      <c r="DDA24" s="102"/>
      <c r="DDB24" s="102"/>
      <c r="DDC24" s="102"/>
      <c r="DDD24" s="102"/>
      <c r="DDE24" s="102"/>
      <c r="DDF24" s="102"/>
      <c r="DDG24" s="102"/>
      <c r="DDH24" s="102"/>
      <c r="DDI24" s="102"/>
      <c r="DDJ24" s="102"/>
      <c r="DDK24" s="102"/>
      <c r="DDL24" s="102"/>
      <c r="DDM24" s="102"/>
      <c r="DDN24" s="102"/>
      <c r="DDO24" s="102"/>
      <c r="DDP24" s="102"/>
      <c r="DDQ24" s="102"/>
      <c r="DDR24" s="102"/>
      <c r="DDS24" s="102"/>
      <c r="DDT24" s="102"/>
      <c r="DDU24" s="102"/>
      <c r="DDV24" s="102"/>
      <c r="DDW24" s="102"/>
      <c r="DDX24" s="102"/>
      <c r="DDY24" s="102"/>
      <c r="DDZ24" s="102"/>
      <c r="DEA24" s="102"/>
      <c r="DEB24" s="102"/>
      <c r="DEC24" s="102"/>
      <c r="DED24" s="102"/>
      <c r="DEE24" s="102"/>
      <c r="DEF24" s="102"/>
      <c r="DEG24" s="102"/>
      <c r="DEH24" s="102"/>
      <c r="DEI24" s="102"/>
      <c r="DEJ24" s="102"/>
      <c r="DEK24" s="102"/>
      <c r="DEL24" s="102"/>
      <c r="DEM24" s="102"/>
      <c r="DEN24" s="102"/>
      <c r="DEO24" s="102"/>
      <c r="DEP24" s="102"/>
      <c r="DEQ24" s="102"/>
      <c r="DER24" s="102"/>
      <c r="DES24" s="102"/>
      <c r="DET24" s="102"/>
      <c r="DEU24" s="102"/>
      <c r="DEV24" s="102"/>
      <c r="DEW24" s="102"/>
      <c r="DEX24" s="102"/>
      <c r="DEY24" s="102"/>
      <c r="DEZ24" s="102"/>
      <c r="DFA24" s="102"/>
      <c r="DFB24" s="102"/>
      <c r="DFC24" s="102"/>
      <c r="DFD24" s="102"/>
      <c r="DFE24" s="102"/>
      <c r="DFF24" s="102"/>
      <c r="DFG24" s="102"/>
      <c r="DFH24" s="102"/>
      <c r="DFI24" s="102"/>
      <c r="DFJ24" s="102"/>
      <c r="DFK24" s="102"/>
      <c r="DFL24" s="102"/>
      <c r="DFM24" s="102"/>
      <c r="DFN24" s="102"/>
      <c r="DFO24" s="102"/>
      <c r="DFP24" s="102"/>
      <c r="DFQ24" s="102"/>
      <c r="DFR24" s="102"/>
      <c r="DFS24" s="102"/>
      <c r="DFT24" s="102"/>
      <c r="DFU24" s="102"/>
      <c r="DFV24" s="102"/>
      <c r="DFW24" s="102"/>
      <c r="DFX24" s="102"/>
      <c r="DFY24" s="102"/>
      <c r="DFZ24" s="102"/>
      <c r="DGA24" s="102"/>
      <c r="DGB24" s="102"/>
      <c r="DGC24" s="102"/>
      <c r="DGD24" s="102"/>
      <c r="DGE24" s="102"/>
      <c r="DGF24" s="102"/>
      <c r="DGG24" s="102"/>
      <c r="DGH24" s="102"/>
      <c r="DGI24" s="102"/>
      <c r="DGJ24" s="102"/>
      <c r="DGK24" s="102"/>
      <c r="DGL24" s="102"/>
      <c r="DGM24" s="102"/>
      <c r="DGN24" s="102"/>
      <c r="DGO24" s="102"/>
      <c r="DGP24" s="102"/>
      <c r="DGQ24" s="102"/>
      <c r="DGR24" s="102"/>
      <c r="DGS24" s="102"/>
      <c r="DGT24" s="102"/>
      <c r="DGU24" s="102"/>
      <c r="DGV24" s="102"/>
      <c r="DGW24" s="102"/>
      <c r="DGX24" s="102"/>
      <c r="DGY24" s="102"/>
      <c r="DGZ24" s="102"/>
      <c r="DHA24" s="102"/>
      <c r="DHB24" s="102"/>
      <c r="DHC24" s="102"/>
      <c r="DHD24" s="102"/>
      <c r="DHE24" s="102"/>
      <c r="DHF24" s="102"/>
      <c r="DHG24" s="102"/>
      <c r="DHH24" s="102"/>
      <c r="DHI24" s="102"/>
      <c r="DHJ24" s="102"/>
      <c r="DHK24" s="102"/>
      <c r="DHL24" s="102"/>
      <c r="DHM24" s="102"/>
      <c r="DHN24" s="102"/>
      <c r="DHO24" s="102"/>
      <c r="DHP24" s="102"/>
      <c r="DHQ24" s="102"/>
      <c r="DHR24" s="102"/>
      <c r="DHS24" s="102"/>
      <c r="DHT24" s="102"/>
      <c r="DHU24" s="102"/>
      <c r="DHV24" s="102"/>
      <c r="DHW24" s="102"/>
      <c r="DHX24" s="102"/>
      <c r="DHY24" s="102"/>
      <c r="DHZ24" s="102"/>
      <c r="DIA24" s="102"/>
      <c r="DIB24" s="102"/>
      <c r="DIC24" s="102"/>
      <c r="DID24" s="102"/>
      <c r="DIE24" s="102"/>
      <c r="DIF24" s="102"/>
      <c r="DIG24" s="102"/>
      <c r="DIH24" s="102"/>
      <c r="DII24" s="102"/>
      <c r="DIJ24" s="102"/>
      <c r="DIK24" s="102"/>
      <c r="DIL24" s="102"/>
      <c r="DIM24" s="102"/>
      <c r="DIN24" s="102"/>
      <c r="DIO24" s="102"/>
      <c r="DIP24" s="102"/>
      <c r="DIQ24" s="102"/>
      <c r="DIR24" s="102"/>
      <c r="DIS24" s="102"/>
      <c r="DIT24" s="102"/>
      <c r="DIU24" s="102"/>
      <c r="DIV24" s="102"/>
      <c r="DIW24" s="102"/>
      <c r="DIX24" s="102"/>
      <c r="DIY24" s="102"/>
      <c r="DIZ24" s="102"/>
      <c r="DJA24" s="102"/>
      <c r="DJB24" s="102"/>
      <c r="DJC24" s="102"/>
      <c r="DJD24" s="102"/>
      <c r="DJE24" s="102"/>
      <c r="DJF24" s="102"/>
      <c r="DJG24" s="102"/>
      <c r="DJH24" s="102"/>
      <c r="DJI24" s="102"/>
      <c r="DJJ24" s="102"/>
      <c r="DJK24" s="102"/>
      <c r="DJL24" s="102"/>
      <c r="DJM24" s="102"/>
      <c r="DJN24" s="102"/>
      <c r="DJO24" s="102"/>
      <c r="DJP24" s="102"/>
      <c r="DJQ24" s="102"/>
      <c r="DJR24" s="102"/>
      <c r="DJS24" s="102"/>
      <c r="DJT24" s="102"/>
      <c r="DJU24" s="102"/>
      <c r="DJV24" s="102"/>
      <c r="DJW24" s="102"/>
      <c r="DJX24" s="102"/>
      <c r="DJY24" s="102"/>
      <c r="DJZ24" s="102"/>
      <c r="DKA24" s="102"/>
      <c r="DKB24" s="102"/>
      <c r="DKC24" s="102"/>
      <c r="DKD24" s="102"/>
      <c r="DKE24" s="102"/>
      <c r="DKF24" s="102"/>
      <c r="DKG24" s="102"/>
      <c r="DKH24" s="102"/>
      <c r="DKI24" s="102"/>
      <c r="DKJ24" s="102"/>
      <c r="DKK24" s="102"/>
      <c r="DKL24" s="102"/>
      <c r="DKM24" s="102"/>
      <c r="DKN24" s="102"/>
      <c r="DKO24" s="102"/>
      <c r="DKP24" s="102"/>
      <c r="DKQ24" s="102"/>
      <c r="DKR24" s="102"/>
      <c r="DKS24" s="102"/>
      <c r="DKT24" s="102"/>
      <c r="DKU24" s="102"/>
      <c r="DKV24" s="102"/>
      <c r="DKW24" s="102"/>
      <c r="DKX24" s="102"/>
      <c r="DKY24" s="102"/>
      <c r="DKZ24" s="102"/>
      <c r="DLA24" s="102"/>
      <c r="DLB24" s="102"/>
      <c r="DLC24" s="102"/>
      <c r="DLD24" s="102"/>
      <c r="DLE24" s="102"/>
      <c r="DLF24" s="102"/>
      <c r="DLG24" s="102"/>
      <c r="DLH24" s="102"/>
      <c r="DLI24" s="102"/>
      <c r="DLJ24" s="102"/>
      <c r="DLK24" s="102"/>
      <c r="DLL24" s="102"/>
      <c r="DLM24" s="102"/>
      <c r="DLN24" s="102"/>
      <c r="DLO24" s="102"/>
      <c r="DLP24" s="102"/>
      <c r="DLQ24" s="102"/>
      <c r="DLR24" s="102"/>
      <c r="DLS24" s="102"/>
      <c r="DLT24" s="102"/>
      <c r="DLU24" s="102"/>
      <c r="DLV24" s="102"/>
      <c r="DLW24" s="102"/>
      <c r="DLX24" s="102"/>
      <c r="DLY24" s="102"/>
      <c r="DLZ24" s="102"/>
      <c r="DMA24" s="102"/>
      <c r="DMB24" s="102"/>
      <c r="DMC24" s="102"/>
      <c r="DMD24" s="102"/>
      <c r="DME24" s="102"/>
      <c r="DMF24" s="102"/>
      <c r="DMG24" s="102"/>
      <c r="DMH24" s="102"/>
      <c r="DMI24" s="102"/>
      <c r="DMJ24" s="102"/>
      <c r="DMK24" s="102"/>
      <c r="DML24" s="102"/>
      <c r="DMM24" s="102"/>
      <c r="DMN24" s="102"/>
      <c r="DMO24" s="102"/>
      <c r="DMP24" s="102"/>
      <c r="DMQ24" s="102"/>
      <c r="DMR24" s="102"/>
      <c r="DMS24" s="102"/>
      <c r="DMT24" s="102"/>
      <c r="DMU24" s="102"/>
      <c r="DMV24" s="102"/>
      <c r="DMW24" s="102"/>
      <c r="DMX24" s="102"/>
      <c r="DMY24" s="102"/>
      <c r="DMZ24" s="102"/>
      <c r="DNA24" s="102"/>
      <c r="DNB24" s="102"/>
      <c r="DNC24" s="102"/>
      <c r="DND24" s="102"/>
      <c r="DNE24" s="102"/>
      <c r="DNF24" s="102"/>
      <c r="DNG24" s="102"/>
      <c r="DNH24" s="102"/>
      <c r="DNI24" s="102"/>
      <c r="DNJ24" s="102"/>
      <c r="DNK24" s="102"/>
      <c r="DNL24" s="102"/>
      <c r="DNM24" s="102"/>
      <c r="DNN24" s="102"/>
      <c r="DNO24" s="102"/>
      <c r="DNP24" s="102"/>
      <c r="DNQ24" s="102"/>
      <c r="DNR24" s="102"/>
      <c r="DNS24" s="102"/>
      <c r="DNT24" s="102"/>
      <c r="DNU24" s="102"/>
      <c r="DNV24" s="102"/>
      <c r="DNW24" s="102"/>
      <c r="DNX24" s="102"/>
      <c r="DNY24" s="102"/>
      <c r="DNZ24" s="102"/>
      <c r="DOA24" s="102"/>
      <c r="DOB24" s="102"/>
      <c r="DOC24" s="102"/>
      <c r="DOD24" s="102"/>
      <c r="DOE24" s="102"/>
      <c r="DOF24" s="102"/>
      <c r="DOG24" s="102"/>
      <c r="DOH24" s="102"/>
      <c r="DOI24" s="102"/>
      <c r="DOJ24" s="102"/>
      <c r="DOK24" s="102"/>
      <c r="DOL24" s="102"/>
      <c r="DOM24" s="102"/>
      <c r="DON24" s="102"/>
      <c r="DOO24" s="102"/>
      <c r="DOP24" s="102"/>
      <c r="DOQ24" s="102"/>
      <c r="DOR24" s="102"/>
      <c r="DOS24" s="102"/>
      <c r="DOT24" s="102"/>
      <c r="DOU24" s="102"/>
      <c r="DOV24" s="102"/>
      <c r="DOW24" s="102"/>
      <c r="DOX24" s="102"/>
      <c r="DOY24" s="102"/>
      <c r="DOZ24" s="102"/>
      <c r="DPA24" s="102"/>
      <c r="DPB24" s="102"/>
      <c r="DPC24" s="102"/>
      <c r="DPD24" s="102"/>
      <c r="DPE24" s="102"/>
      <c r="DPF24" s="102"/>
      <c r="DPG24" s="102"/>
      <c r="DPH24" s="102"/>
      <c r="DPI24" s="102"/>
      <c r="DPJ24" s="102"/>
      <c r="DPK24" s="102"/>
      <c r="DPL24" s="102"/>
      <c r="DPM24" s="102"/>
      <c r="DPN24" s="102"/>
      <c r="DPO24" s="102"/>
      <c r="DPP24" s="102"/>
      <c r="DPQ24" s="102"/>
      <c r="DPR24" s="102"/>
      <c r="DPS24" s="102"/>
      <c r="DPT24" s="102"/>
      <c r="DPU24" s="102"/>
      <c r="DPV24" s="102"/>
      <c r="DPW24" s="102"/>
      <c r="DPX24" s="102"/>
      <c r="DPY24" s="102"/>
      <c r="DPZ24" s="102"/>
      <c r="DQA24" s="102"/>
      <c r="DQB24" s="102"/>
      <c r="DQC24" s="102"/>
      <c r="DQD24" s="102"/>
      <c r="DQE24" s="102"/>
      <c r="DQF24" s="102"/>
      <c r="DQG24" s="102"/>
      <c r="DQH24" s="102"/>
      <c r="DQI24" s="102"/>
      <c r="DQJ24" s="102"/>
      <c r="DQK24" s="102"/>
      <c r="DQL24" s="102"/>
      <c r="DQM24" s="102"/>
      <c r="DQN24" s="102"/>
      <c r="DQO24" s="102"/>
      <c r="DQP24" s="102"/>
      <c r="DQQ24" s="102"/>
      <c r="DQR24" s="102"/>
      <c r="DQS24" s="102"/>
      <c r="DQT24" s="102"/>
      <c r="DQU24" s="102"/>
      <c r="DQV24" s="102"/>
      <c r="DQW24" s="102"/>
      <c r="DQX24" s="102"/>
      <c r="DQY24" s="102"/>
      <c r="DQZ24" s="102"/>
      <c r="DRA24" s="102"/>
      <c r="DRB24" s="102"/>
      <c r="DRC24" s="102"/>
      <c r="DRD24" s="102"/>
      <c r="DRE24" s="102"/>
      <c r="DRF24" s="102"/>
      <c r="DRG24" s="102"/>
      <c r="DRH24" s="102"/>
      <c r="DRI24" s="102"/>
      <c r="DRJ24" s="102"/>
      <c r="DRK24" s="102"/>
      <c r="DRL24" s="102"/>
      <c r="DRM24" s="102"/>
      <c r="DRN24" s="102"/>
      <c r="DRO24" s="102"/>
      <c r="DRP24" s="102"/>
      <c r="DRQ24" s="102"/>
      <c r="DRR24" s="102"/>
      <c r="DRS24" s="102"/>
      <c r="DRT24" s="102"/>
      <c r="DRU24" s="102"/>
      <c r="DRV24" s="102"/>
      <c r="DRW24" s="102"/>
      <c r="DRX24" s="102"/>
      <c r="DRY24" s="102"/>
      <c r="DRZ24" s="102"/>
      <c r="DSA24" s="102"/>
      <c r="DSB24" s="102"/>
      <c r="DSC24" s="102"/>
      <c r="DSD24" s="102"/>
      <c r="DSE24" s="102"/>
      <c r="DSF24" s="102"/>
      <c r="DSG24" s="102"/>
      <c r="DSH24" s="102"/>
      <c r="DSI24" s="102"/>
      <c r="DSJ24" s="102"/>
      <c r="DSK24" s="102"/>
      <c r="DSL24" s="102"/>
      <c r="DSM24" s="102"/>
      <c r="DSN24" s="102"/>
      <c r="DSO24" s="102"/>
      <c r="DSP24" s="102"/>
      <c r="DSQ24" s="102"/>
      <c r="DSR24" s="102"/>
      <c r="DSS24" s="102"/>
      <c r="DST24" s="102"/>
      <c r="DSU24" s="102"/>
      <c r="DSV24" s="102"/>
      <c r="DSW24" s="102"/>
      <c r="DSX24" s="102"/>
      <c r="DSY24" s="102"/>
      <c r="DSZ24" s="102"/>
      <c r="DTA24" s="102"/>
      <c r="DTB24" s="102"/>
      <c r="DTC24" s="102"/>
      <c r="DTD24" s="102"/>
      <c r="DTE24" s="102"/>
      <c r="DTF24" s="102"/>
      <c r="DTG24" s="102"/>
      <c r="DTH24" s="102"/>
      <c r="DTI24" s="102"/>
      <c r="DTJ24" s="102"/>
      <c r="DTK24" s="102"/>
      <c r="DTL24" s="102"/>
      <c r="DTM24" s="102"/>
      <c r="DTN24" s="102"/>
      <c r="DTO24" s="102"/>
      <c r="DTP24" s="102"/>
      <c r="DTQ24" s="102"/>
      <c r="DTR24" s="102"/>
      <c r="DTS24" s="102"/>
      <c r="DTT24" s="102"/>
      <c r="DTU24" s="102"/>
      <c r="DTV24" s="102"/>
      <c r="DTW24" s="102"/>
      <c r="DTX24" s="102"/>
      <c r="DTY24" s="102"/>
      <c r="DTZ24" s="102"/>
      <c r="DUA24" s="102"/>
      <c r="DUB24" s="102"/>
      <c r="DUC24" s="102"/>
      <c r="DUD24" s="102"/>
      <c r="DUE24" s="102"/>
      <c r="DUF24" s="102"/>
      <c r="DUG24" s="102"/>
      <c r="DUH24" s="102"/>
      <c r="DUI24" s="102"/>
      <c r="DUJ24" s="102"/>
      <c r="DUK24" s="102"/>
      <c r="DUL24" s="102"/>
      <c r="DUM24" s="102"/>
      <c r="DUN24" s="102"/>
      <c r="DUO24" s="102"/>
      <c r="DUP24" s="102"/>
      <c r="DUQ24" s="102"/>
      <c r="DUR24" s="102"/>
      <c r="DUS24" s="102"/>
      <c r="DUT24" s="102"/>
      <c r="DUU24" s="102"/>
      <c r="DUV24" s="102"/>
      <c r="DUW24" s="102"/>
      <c r="DUX24" s="102"/>
      <c r="DUY24" s="102"/>
      <c r="DUZ24" s="102"/>
      <c r="DVA24" s="102"/>
      <c r="DVB24" s="102"/>
      <c r="DVC24" s="102"/>
      <c r="DVD24" s="102"/>
      <c r="DVE24" s="102"/>
      <c r="DVF24" s="102"/>
      <c r="DVG24" s="102"/>
      <c r="DVH24" s="102"/>
      <c r="DVI24" s="102"/>
      <c r="DVJ24" s="102"/>
      <c r="DVK24" s="102"/>
      <c r="DVL24" s="102"/>
      <c r="DVM24" s="102"/>
      <c r="DVN24" s="102"/>
      <c r="DVO24" s="102"/>
      <c r="DVP24" s="102"/>
      <c r="DVQ24" s="102"/>
      <c r="DVR24" s="102"/>
      <c r="DVS24" s="102"/>
      <c r="DVT24" s="102"/>
      <c r="DVU24" s="102"/>
      <c r="DVV24" s="102"/>
      <c r="DVW24" s="102"/>
      <c r="DVX24" s="102"/>
      <c r="DVY24" s="102"/>
      <c r="DVZ24" s="102"/>
      <c r="DWA24" s="102"/>
      <c r="DWB24" s="102"/>
      <c r="DWC24" s="102"/>
      <c r="DWD24" s="102"/>
      <c r="DWE24" s="102"/>
      <c r="DWF24" s="102"/>
      <c r="DWG24" s="102"/>
      <c r="DWH24" s="102"/>
      <c r="DWI24" s="102"/>
      <c r="DWJ24" s="102"/>
      <c r="DWK24" s="102"/>
      <c r="DWL24" s="102"/>
      <c r="DWM24" s="102"/>
      <c r="DWN24" s="102"/>
      <c r="DWO24" s="102"/>
      <c r="DWP24" s="102"/>
      <c r="DWQ24" s="102"/>
      <c r="DWR24" s="102"/>
      <c r="DWS24" s="102"/>
      <c r="DWT24" s="102"/>
      <c r="DWU24" s="102"/>
      <c r="DWV24" s="102"/>
      <c r="DWW24" s="102"/>
      <c r="DWX24" s="102"/>
      <c r="DWY24" s="102"/>
      <c r="DWZ24" s="102"/>
      <c r="DXA24" s="102"/>
      <c r="DXB24" s="102"/>
      <c r="DXC24" s="102"/>
      <c r="DXD24" s="102"/>
      <c r="DXE24" s="102"/>
      <c r="DXF24" s="102"/>
      <c r="DXG24" s="102"/>
      <c r="DXH24" s="102"/>
      <c r="DXI24" s="102"/>
      <c r="DXJ24" s="102"/>
      <c r="DXK24" s="102"/>
      <c r="DXL24" s="102"/>
      <c r="DXM24" s="102"/>
      <c r="DXN24" s="102"/>
      <c r="DXO24" s="102"/>
      <c r="DXP24" s="102"/>
      <c r="DXQ24" s="102"/>
      <c r="DXR24" s="102"/>
      <c r="DXS24" s="102"/>
      <c r="DXT24" s="102"/>
      <c r="DXU24" s="102"/>
      <c r="DXV24" s="102"/>
      <c r="DXW24" s="102"/>
      <c r="DXX24" s="102"/>
      <c r="DXY24" s="102"/>
      <c r="DXZ24" s="102"/>
      <c r="DYA24" s="102"/>
      <c r="DYB24" s="102"/>
      <c r="DYC24" s="102"/>
      <c r="DYD24" s="102"/>
      <c r="DYE24" s="102"/>
      <c r="DYF24" s="102"/>
      <c r="DYG24" s="102"/>
      <c r="DYH24" s="102"/>
      <c r="DYI24" s="102"/>
      <c r="DYJ24" s="102"/>
      <c r="DYK24" s="102"/>
      <c r="DYL24" s="102"/>
      <c r="DYM24" s="102"/>
      <c r="DYN24" s="102"/>
      <c r="DYO24" s="102"/>
      <c r="DYP24" s="102"/>
      <c r="DYQ24" s="102"/>
      <c r="DYR24" s="102"/>
      <c r="DYS24" s="102"/>
      <c r="DYT24" s="102"/>
      <c r="DYU24" s="102"/>
      <c r="DYV24" s="102"/>
      <c r="DYW24" s="102"/>
      <c r="DYX24" s="102"/>
      <c r="DYY24" s="102"/>
      <c r="DYZ24" s="102"/>
      <c r="DZA24" s="102"/>
      <c r="DZB24" s="102"/>
      <c r="DZC24" s="102"/>
      <c r="DZD24" s="102"/>
      <c r="DZE24" s="102"/>
      <c r="DZF24" s="102"/>
      <c r="DZG24" s="102"/>
      <c r="DZH24" s="102"/>
      <c r="DZI24" s="102"/>
      <c r="DZJ24" s="102"/>
      <c r="DZK24" s="102"/>
      <c r="DZL24" s="102"/>
      <c r="DZM24" s="102"/>
      <c r="DZN24" s="102"/>
      <c r="DZO24" s="102"/>
      <c r="DZP24" s="102"/>
      <c r="DZQ24" s="102"/>
      <c r="DZR24" s="102"/>
      <c r="DZS24" s="102"/>
      <c r="DZT24" s="102"/>
      <c r="DZU24" s="102"/>
      <c r="DZV24" s="102"/>
      <c r="DZW24" s="102"/>
      <c r="DZX24" s="102"/>
      <c r="DZY24" s="102"/>
      <c r="DZZ24" s="102"/>
      <c r="EAA24" s="102"/>
      <c r="EAB24" s="102"/>
      <c r="EAC24" s="102"/>
      <c r="EAD24" s="102"/>
      <c r="EAE24" s="102"/>
      <c r="EAF24" s="102"/>
      <c r="EAG24" s="102"/>
      <c r="EAH24" s="102"/>
      <c r="EAI24" s="102"/>
      <c r="EAJ24" s="102"/>
      <c r="EAK24" s="102"/>
      <c r="EAL24" s="102"/>
      <c r="EAM24" s="102"/>
      <c r="EAN24" s="102"/>
      <c r="EAO24" s="102"/>
      <c r="EAP24" s="102"/>
      <c r="EAQ24" s="102"/>
      <c r="EAR24" s="102"/>
      <c r="EAS24" s="102"/>
      <c r="EAT24" s="102"/>
      <c r="EAU24" s="102"/>
      <c r="EAV24" s="102"/>
      <c r="EAW24" s="102"/>
      <c r="EAX24" s="102"/>
      <c r="EAY24" s="102"/>
      <c r="EAZ24" s="102"/>
      <c r="EBA24" s="102"/>
      <c r="EBB24" s="102"/>
      <c r="EBC24" s="102"/>
      <c r="EBD24" s="102"/>
      <c r="EBE24" s="102"/>
      <c r="EBF24" s="102"/>
      <c r="EBG24" s="102"/>
      <c r="EBH24" s="102"/>
      <c r="EBI24" s="102"/>
      <c r="EBJ24" s="102"/>
      <c r="EBK24" s="102"/>
      <c r="EBL24" s="102"/>
      <c r="EBM24" s="102"/>
      <c r="EBN24" s="102"/>
      <c r="EBO24" s="102"/>
      <c r="EBP24" s="102"/>
      <c r="EBQ24" s="102"/>
      <c r="EBR24" s="102"/>
      <c r="EBS24" s="102"/>
      <c r="EBT24" s="102"/>
      <c r="EBU24" s="102"/>
      <c r="EBV24" s="102"/>
      <c r="EBW24" s="102"/>
      <c r="EBX24" s="102"/>
      <c r="EBY24" s="102"/>
      <c r="EBZ24" s="102"/>
      <c r="ECA24" s="102"/>
      <c r="ECB24" s="102"/>
      <c r="ECC24" s="102"/>
      <c r="ECD24" s="102"/>
      <c r="ECE24" s="102"/>
      <c r="ECF24" s="102"/>
      <c r="ECG24" s="102"/>
      <c r="ECH24" s="102"/>
      <c r="ECI24" s="102"/>
      <c r="ECJ24" s="102"/>
      <c r="ECK24" s="102"/>
      <c r="ECL24" s="102"/>
      <c r="ECM24" s="102"/>
      <c r="ECN24" s="102"/>
      <c r="ECO24" s="102"/>
      <c r="ECP24" s="102"/>
      <c r="ECQ24" s="102"/>
      <c r="ECR24" s="102"/>
      <c r="ECS24" s="102"/>
      <c r="ECT24" s="102"/>
      <c r="ECU24" s="102"/>
      <c r="ECV24" s="102"/>
      <c r="ECW24" s="102"/>
      <c r="ECX24" s="102"/>
      <c r="ECY24" s="102"/>
      <c r="ECZ24" s="102"/>
      <c r="EDA24" s="102"/>
      <c r="EDB24" s="102"/>
      <c r="EDC24" s="102"/>
      <c r="EDD24" s="102"/>
      <c r="EDE24" s="102"/>
      <c r="EDF24" s="102"/>
      <c r="EDG24" s="102"/>
      <c r="EDH24" s="102"/>
      <c r="EDI24" s="102"/>
      <c r="EDJ24" s="102"/>
      <c r="EDK24" s="102"/>
      <c r="EDL24" s="102"/>
      <c r="EDM24" s="102"/>
      <c r="EDN24" s="102"/>
      <c r="EDO24" s="102"/>
      <c r="EDP24" s="102"/>
      <c r="EDQ24" s="102"/>
      <c r="EDR24" s="102"/>
      <c r="EDS24" s="102"/>
      <c r="EDT24" s="102"/>
      <c r="EDU24" s="102"/>
      <c r="EDV24" s="102"/>
      <c r="EDW24" s="102"/>
      <c r="EDX24" s="102"/>
      <c r="EDY24" s="102"/>
      <c r="EDZ24" s="102"/>
      <c r="EEA24" s="102"/>
      <c r="EEB24" s="102"/>
      <c r="EEC24" s="102"/>
      <c r="EED24" s="102"/>
      <c r="EEE24" s="102"/>
      <c r="EEF24" s="102"/>
      <c r="EEG24" s="102"/>
      <c r="EEH24" s="102"/>
      <c r="EEI24" s="102"/>
      <c r="EEJ24" s="102"/>
      <c r="EEK24" s="102"/>
      <c r="EEL24" s="102"/>
      <c r="EEM24" s="102"/>
      <c r="EEN24" s="102"/>
      <c r="EEO24" s="102"/>
      <c r="EEP24" s="102"/>
      <c r="EEQ24" s="102"/>
      <c r="EER24" s="102"/>
      <c r="EES24" s="102"/>
      <c r="EET24" s="102"/>
      <c r="EEU24" s="102"/>
      <c r="EEV24" s="102"/>
      <c r="EEW24" s="102"/>
      <c r="EEX24" s="102"/>
      <c r="EEY24" s="102"/>
      <c r="EEZ24" s="102"/>
      <c r="EFA24" s="102"/>
      <c r="EFB24" s="102"/>
      <c r="EFC24" s="102"/>
      <c r="EFD24" s="102"/>
      <c r="EFE24" s="102"/>
      <c r="EFF24" s="102"/>
      <c r="EFG24" s="102"/>
      <c r="EFH24" s="102"/>
      <c r="EFI24" s="102"/>
      <c r="EFJ24" s="102"/>
      <c r="EFK24" s="102"/>
      <c r="EFL24" s="102"/>
      <c r="EFM24" s="102"/>
      <c r="EFN24" s="102"/>
      <c r="EFO24" s="102"/>
      <c r="EFP24" s="102"/>
      <c r="EFQ24" s="102"/>
      <c r="EFR24" s="102"/>
      <c r="EFS24" s="102"/>
      <c r="EFT24" s="102"/>
      <c r="EFU24" s="102"/>
      <c r="EFV24" s="102"/>
      <c r="EFW24" s="102"/>
      <c r="EFX24" s="102"/>
      <c r="EFY24" s="102"/>
      <c r="EFZ24" s="102"/>
      <c r="EGA24" s="102"/>
      <c r="EGB24" s="102"/>
      <c r="EGC24" s="102"/>
      <c r="EGD24" s="102"/>
      <c r="EGE24" s="102"/>
      <c r="EGF24" s="102"/>
      <c r="EGG24" s="102"/>
      <c r="EGH24" s="102"/>
      <c r="EGI24" s="102"/>
      <c r="EGJ24" s="102"/>
      <c r="EGK24" s="102"/>
      <c r="EGL24" s="102"/>
      <c r="EGM24" s="102"/>
      <c r="EGN24" s="102"/>
      <c r="EGO24" s="102"/>
      <c r="EGP24" s="102"/>
      <c r="EGQ24" s="102"/>
      <c r="EGR24" s="102"/>
      <c r="EGS24" s="102"/>
      <c r="EGT24" s="102"/>
      <c r="EGU24" s="102"/>
      <c r="EGV24" s="102"/>
      <c r="EGW24" s="102"/>
      <c r="EGX24" s="102"/>
      <c r="EGY24" s="102"/>
      <c r="EGZ24" s="102"/>
      <c r="EHA24" s="102"/>
      <c r="EHB24" s="102"/>
      <c r="EHC24" s="102"/>
      <c r="EHD24" s="102"/>
      <c r="EHE24" s="102"/>
      <c r="EHF24" s="102"/>
      <c r="EHG24" s="102"/>
      <c r="EHH24" s="102"/>
      <c r="EHI24" s="102"/>
      <c r="EHJ24" s="102"/>
      <c r="EHK24" s="102"/>
      <c r="EHL24" s="102"/>
      <c r="EHM24" s="102"/>
      <c r="EHN24" s="102"/>
      <c r="EHO24" s="102"/>
      <c r="EHP24" s="102"/>
      <c r="EHQ24" s="102"/>
      <c r="EHR24" s="102"/>
      <c r="EHS24" s="102"/>
      <c r="EHT24" s="102"/>
      <c r="EHU24" s="102"/>
      <c r="EHV24" s="102"/>
      <c r="EHW24" s="102"/>
      <c r="EHX24" s="102"/>
      <c r="EHY24" s="102"/>
      <c r="EHZ24" s="102"/>
      <c r="EIA24" s="102"/>
      <c r="EIB24" s="102"/>
      <c r="EIC24" s="102"/>
      <c r="EID24" s="102"/>
      <c r="EIE24" s="102"/>
      <c r="EIF24" s="102"/>
      <c r="EIG24" s="102"/>
      <c r="EIH24" s="102"/>
      <c r="EII24" s="102"/>
      <c r="EIJ24" s="102"/>
      <c r="EIK24" s="102"/>
      <c r="EIL24" s="102"/>
      <c r="EIM24" s="102"/>
      <c r="EIN24" s="102"/>
      <c r="EIO24" s="102"/>
      <c r="EIP24" s="102"/>
      <c r="EIQ24" s="102"/>
      <c r="EIR24" s="102"/>
      <c r="EIS24" s="102"/>
      <c r="EIT24" s="102"/>
      <c r="EIU24" s="102"/>
      <c r="EIV24" s="102"/>
      <c r="EIW24" s="102"/>
      <c r="EIX24" s="102"/>
      <c r="EIY24" s="102"/>
      <c r="EIZ24" s="102"/>
      <c r="EJA24" s="102"/>
      <c r="EJB24" s="102"/>
      <c r="EJC24" s="102"/>
      <c r="EJD24" s="102"/>
      <c r="EJE24" s="102"/>
      <c r="EJF24" s="102"/>
      <c r="EJG24" s="102"/>
      <c r="EJH24" s="102"/>
      <c r="EJI24" s="102"/>
      <c r="EJJ24" s="102"/>
      <c r="EJK24" s="102"/>
      <c r="EJL24" s="102"/>
      <c r="EJM24" s="102"/>
      <c r="EJN24" s="102"/>
      <c r="EJO24" s="102"/>
      <c r="EJP24" s="102"/>
      <c r="EJQ24" s="102"/>
      <c r="EJR24" s="102"/>
      <c r="EJS24" s="102"/>
      <c r="EJT24" s="102"/>
      <c r="EJU24" s="102"/>
      <c r="EJV24" s="102"/>
      <c r="EJW24" s="102"/>
      <c r="EJX24" s="102"/>
      <c r="EJY24" s="102"/>
      <c r="EJZ24" s="102"/>
      <c r="EKA24" s="102"/>
      <c r="EKB24" s="102"/>
      <c r="EKC24" s="102"/>
      <c r="EKD24" s="102"/>
      <c r="EKE24" s="102"/>
      <c r="EKF24" s="102"/>
      <c r="EKG24" s="102"/>
      <c r="EKH24" s="102"/>
      <c r="EKI24" s="102"/>
      <c r="EKJ24" s="102"/>
      <c r="EKK24" s="102"/>
      <c r="EKL24" s="102"/>
      <c r="EKM24" s="102"/>
      <c r="EKN24" s="102"/>
      <c r="EKO24" s="102"/>
      <c r="EKP24" s="102"/>
      <c r="EKQ24" s="102"/>
      <c r="EKR24" s="102"/>
      <c r="EKS24" s="102"/>
      <c r="EKT24" s="102"/>
      <c r="EKU24" s="102"/>
      <c r="EKV24" s="102"/>
      <c r="EKW24" s="102"/>
      <c r="EKX24" s="102"/>
      <c r="EKY24" s="102"/>
      <c r="EKZ24" s="102"/>
      <c r="ELA24" s="102"/>
      <c r="ELB24" s="102"/>
      <c r="ELC24" s="102"/>
      <c r="ELD24" s="102"/>
      <c r="ELE24" s="102"/>
      <c r="ELF24" s="102"/>
      <c r="ELG24" s="102"/>
      <c r="ELH24" s="102"/>
      <c r="ELI24" s="102"/>
      <c r="ELJ24" s="102"/>
      <c r="ELK24" s="102"/>
      <c r="ELL24" s="102"/>
      <c r="ELM24" s="102"/>
      <c r="ELN24" s="102"/>
      <c r="ELO24" s="102"/>
      <c r="ELP24" s="102"/>
      <c r="ELQ24" s="102"/>
      <c r="ELR24" s="102"/>
      <c r="ELS24" s="102"/>
      <c r="ELT24" s="102"/>
      <c r="ELU24" s="102"/>
      <c r="ELV24" s="102"/>
      <c r="ELW24" s="102"/>
      <c r="ELX24" s="102"/>
      <c r="ELY24" s="102"/>
      <c r="ELZ24" s="102"/>
      <c r="EMA24" s="102"/>
      <c r="EMB24" s="102"/>
      <c r="EMC24" s="102"/>
      <c r="EMD24" s="102"/>
      <c r="EME24" s="102"/>
      <c r="EMF24" s="102"/>
      <c r="EMG24" s="102"/>
      <c r="EMH24" s="102"/>
      <c r="EMI24" s="102"/>
      <c r="EMJ24" s="102"/>
      <c r="EMK24" s="102"/>
      <c r="EML24" s="102"/>
      <c r="EMM24" s="102"/>
      <c r="EMN24" s="102"/>
      <c r="EMO24" s="102"/>
      <c r="EMP24" s="102"/>
      <c r="EMQ24" s="102"/>
      <c r="EMR24" s="102"/>
      <c r="EMS24" s="102"/>
      <c r="EMT24" s="102"/>
      <c r="EMU24" s="102"/>
      <c r="EMV24" s="102"/>
      <c r="EMW24" s="102"/>
      <c r="EMX24" s="102"/>
      <c r="EMY24" s="102"/>
      <c r="EMZ24" s="102"/>
      <c r="ENA24" s="102"/>
      <c r="ENB24" s="102"/>
      <c r="ENC24" s="102"/>
      <c r="END24" s="102"/>
      <c r="ENE24" s="102"/>
      <c r="ENF24" s="102"/>
      <c r="ENG24" s="102"/>
      <c r="ENH24" s="102"/>
      <c r="ENI24" s="102"/>
      <c r="ENJ24" s="102"/>
      <c r="ENK24" s="102"/>
      <c r="ENL24" s="102"/>
      <c r="ENM24" s="102"/>
      <c r="ENN24" s="102"/>
      <c r="ENO24" s="102"/>
      <c r="ENP24" s="102"/>
      <c r="ENQ24" s="102"/>
      <c r="ENR24" s="102"/>
      <c r="ENS24" s="102"/>
      <c r="ENT24" s="102"/>
      <c r="ENU24" s="102"/>
      <c r="ENV24" s="102"/>
      <c r="ENW24" s="102"/>
      <c r="ENX24" s="102"/>
      <c r="ENY24" s="102"/>
      <c r="ENZ24" s="102"/>
      <c r="EOA24" s="102"/>
      <c r="EOB24" s="102"/>
      <c r="EOC24" s="102"/>
      <c r="EOD24" s="102"/>
      <c r="EOE24" s="102"/>
      <c r="EOF24" s="102"/>
      <c r="EOG24" s="102"/>
      <c r="EOH24" s="102"/>
      <c r="EOI24" s="102"/>
      <c r="EOJ24" s="102"/>
      <c r="EOK24" s="102"/>
      <c r="EOL24" s="102"/>
      <c r="EOM24" s="102"/>
      <c r="EON24" s="102"/>
      <c r="EOO24" s="102"/>
      <c r="EOP24" s="102"/>
      <c r="EOQ24" s="102"/>
      <c r="EOR24" s="102"/>
      <c r="EOS24" s="102"/>
      <c r="EOT24" s="102"/>
      <c r="EOU24" s="102"/>
      <c r="EOV24" s="102"/>
      <c r="EOW24" s="102"/>
      <c r="EOX24" s="102"/>
      <c r="EOY24" s="102"/>
      <c r="EOZ24" s="102"/>
      <c r="EPA24" s="102"/>
      <c r="EPB24" s="102"/>
      <c r="EPC24" s="102"/>
      <c r="EPD24" s="102"/>
      <c r="EPE24" s="102"/>
      <c r="EPF24" s="102"/>
      <c r="EPG24" s="102"/>
      <c r="EPH24" s="102"/>
      <c r="EPI24" s="102"/>
      <c r="EPJ24" s="102"/>
      <c r="EPK24" s="102"/>
      <c r="EPL24" s="102"/>
      <c r="EPM24" s="102"/>
      <c r="EPN24" s="102"/>
      <c r="EPO24" s="102"/>
      <c r="EPP24" s="102"/>
      <c r="EPQ24" s="102"/>
      <c r="EPR24" s="102"/>
      <c r="EPS24" s="102"/>
      <c r="EPT24" s="102"/>
      <c r="EPU24" s="102"/>
      <c r="EPV24" s="102"/>
      <c r="EPW24" s="102"/>
      <c r="EPX24" s="102"/>
      <c r="EPY24" s="102"/>
      <c r="EPZ24" s="102"/>
      <c r="EQA24" s="102"/>
      <c r="EQB24" s="102"/>
      <c r="EQC24" s="102"/>
      <c r="EQD24" s="102"/>
      <c r="EQE24" s="102"/>
      <c r="EQF24" s="102"/>
      <c r="EQG24" s="102"/>
      <c r="EQH24" s="102"/>
      <c r="EQI24" s="102"/>
      <c r="EQJ24" s="102"/>
      <c r="EQK24" s="102"/>
      <c r="EQL24" s="102"/>
      <c r="EQM24" s="102"/>
      <c r="EQN24" s="102"/>
      <c r="EQO24" s="102"/>
      <c r="EQP24" s="102"/>
      <c r="EQQ24" s="102"/>
      <c r="EQR24" s="102"/>
      <c r="EQS24" s="102"/>
      <c r="EQT24" s="102"/>
      <c r="EQU24" s="102"/>
      <c r="EQV24" s="102"/>
      <c r="EQW24" s="102"/>
      <c r="EQX24" s="102"/>
      <c r="EQY24" s="102"/>
      <c r="EQZ24" s="102"/>
      <c r="ERA24" s="102"/>
      <c r="ERB24" s="102"/>
      <c r="ERC24" s="102"/>
      <c r="ERD24" s="102"/>
      <c r="ERE24" s="102"/>
      <c r="ERF24" s="102"/>
      <c r="ERG24" s="102"/>
      <c r="ERH24" s="102"/>
      <c r="ERI24" s="102"/>
      <c r="ERJ24" s="102"/>
      <c r="ERK24" s="102"/>
      <c r="ERL24" s="102"/>
      <c r="ERM24" s="102"/>
      <c r="ERN24" s="102"/>
      <c r="ERO24" s="102"/>
      <c r="ERP24" s="102"/>
      <c r="ERQ24" s="102"/>
      <c r="ERR24" s="102"/>
      <c r="ERS24" s="102"/>
      <c r="ERT24" s="102"/>
      <c r="ERU24" s="102"/>
      <c r="ERV24" s="102"/>
      <c r="ERW24" s="102"/>
      <c r="ERX24" s="102"/>
      <c r="ERY24" s="102"/>
      <c r="ERZ24" s="102"/>
      <c r="ESA24" s="102"/>
      <c r="ESB24" s="102"/>
      <c r="ESC24" s="102"/>
      <c r="ESD24" s="102"/>
      <c r="ESE24" s="102"/>
      <c r="ESF24" s="102"/>
      <c r="ESG24" s="102"/>
      <c r="ESH24" s="102"/>
      <c r="ESI24" s="102"/>
      <c r="ESJ24" s="102"/>
      <c r="ESK24" s="102"/>
      <c r="ESL24" s="102"/>
      <c r="ESM24" s="102"/>
      <c r="ESN24" s="102"/>
      <c r="ESO24" s="102"/>
      <c r="ESP24" s="102"/>
      <c r="ESQ24" s="102"/>
      <c r="ESR24" s="102"/>
      <c r="ESS24" s="102"/>
      <c r="EST24" s="102"/>
      <c r="ESU24" s="102"/>
      <c r="ESV24" s="102"/>
      <c r="ESW24" s="102"/>
      <c r="ESX24" s="102"/>
      <c r="ESY24" s="102"/>
      <c r="ESZ24" s="102"/>
      <c r="ETA24" s="102"/>
      <c r="ETB24" s="102"/>
      <c r="ETC24" s="102"/>
      <c r="ETD24" s="102"/>
      <c r="ETE24" s="102"/>
      <c r="ETF24" s="102"/>
      <c r="ETG24" s="102"/>
      <c r="ETH24" s="102"/>
      <c r="ETI24" s="102"/>
      <c r="ETJ24" s="102"/>
      <c r="ETK24" s="102"/>
      <c r="ETL24" s="102"/>
      <c r="ETM24" s="102"/>
      <c r="ETN24" s="102"/>
      <c r="ETO24" s="102"/>
      <c r="ETP24" s="102"/>
      <c r="ETQ24" s="102"/>
      <c r="ETR24" s="102"/>
      <c r="ETS24" s="102"/>
      <c r="ETT24" s="102"/>
      <c r="ETU24" s="102"/>
      <c r="ETV24" s="102"/>
      <c r="ETW24" s="102"/>
      <c r="ETX24" s="102"/>
      <c r="ETY24" s="102"/>
      <c r="ETZ24" s="102"/>
      <c r="EUA24" s="102"/>
      <c r="EUB24" s="102"/>
      <c r="EUC24" s="102"/>
      <c r="EUD24" s="102"/>
      <c r="EUE24" s="102"/>
      <c r="EUF24" s="102"/>
      <c r="EUG24" s="102"/>
      <c r="EUH24" s="102"/>
      <c r="EUI24" s="102"/>
      <c r="EUJ24" s="102"/>
      <c r="EUK24" s="102"/>
      <c r="EUL24" s="102"/>
      <c r="EUM24" s="102"/>
      <c r="EUN24" s="102"/>
      <c r="EUO24" s="102"/>
      <c r="EUP24" s="102"/>
      <c r="EUQ24" s="102"/>
      <c r="EUR24" s="102"/>
      <c r="EUS24" s="102"/>
      <c r="EUT24" s="102"/>
      <c r="EUU24" s="102"/>
      <c r="EUV24" s="102"/>
      <c r="EUW24" s="102"/>
      <c r="EUX24" s="102"/>
      <c r="EUY24" s="102"/>
      <c r="EUZ24" s="102"/>
      <c r="EVA24" s="102"/>
      <c r="EVB24" s="102"/>
      <c r="EVC24" s="102"/>
      <c r="EVD24" s="102"/>
      <c r="EVE24" s="102"/>
      <c r="EVF24" s="102"/>
      <c r="EVG24" s="102"/>
      <c r="EVH24" s="102"/>
      <c r="EVI24" s="102"/>
      <c r="EVJ24" s="102"/>
      <c r="EVK24" s="102"/>
      <c r="EVL24" s="102"/>
      <c r="EVM24" s="102"/>
      <c r="EVN24" s="102"/>
      <c r="EVO24" s="102"/>
      <c r="EVP24" s="102"/>
      <c r="EVQ24" s="102"/>
      <c r="EVR24" s="102"/>
      <c r="EVS24" s="102"/>
      <c r="EVT24" s="102"/>
      <c r="EVU24" s="102"/>
      <c r="EVV24" s="102"/>
      <c r="EVW24" s="102"/>
      <c r="EVX24" s="102"/>
      <c r="EVY24" s="102"/>
      <c r="EVZ24" s="102"/>
      <c r="EWA24" s="102"/>
      <c r="EWB24" s="102"/>
      <c r="EWC24" s="102"/>
      <c r="EWD24" s="102"/>
      <c r="EWE24" s="102"/>
      <c r="EWF24" s="102"/>
      <c r="EWG24" s="102"/>
      <c r="EWH24" s="102"/>
      <c r="EWI24" s="102"/>
      <c r="EWJ24" s="102"/>
      <c r="EWK24" s="102"/>
      <c r="EWL24" s="102"/>
      <c r="EWM24" s="102"/>
      <c r="EWN24" s="102"/>
      <c r="EWO24" s="102"/>
      <c r="EWP24" s="102"/>
      <c r="EWQ24" s="102"/>
      <c r="EWR24" s="102"/>
      <c r="EWS24" s="102"/>
      <c r="EWT24" s="102"/>
      <c r="EWU24" s="102"/>
      <c r="EWV24" s="102"/>
      <c r="EWW24" s="102"/>
      <c r="EWX24" s="102"/>
      <c r="EWY24" s="102"/>
      <c r="EWZ24" s="102"/>
      <c r="EXA24" s="102"/>
      <c r="EXB24" s="102"/>
      <c r="EXC24" s="102"/>
      <c r="EXD24" s="102"/>
      <c r="EXE24" s="102"/>
      <c r="EXF24" s="102"/>
      <c r="EXG24" s="102"/>
      <c r="EXH24" s="102"/>
      <c r="EXI24" s="102"/>
      <c r="EXJ24" s="102"/>
      <c r="EXK24" s="102"/>
      <c r="EXL24" s="102"/>
      <c r="EXM24" s="102"/>
      <c r="EXN24" s="102"/>
      <c r="EXO24" s="102"/>
      <c r="EXP24" s="102"/>
      <c r="EXQ24" s="102"/>
      <c r="EXR24" s="102"/>
      <c r="EXS24" s="102"/>
      <c r="EXT24" s="102"/>
      <c r="EXU24" s="102"/>
      <c r="EXV24" s="102"/>
      <c r="EXW24" s="102"/>
      <c r="EXX24" s="102"/>
      <c r="EXY24" s="102"/>
      <c r="EXZ24" s="102"/>
      <c r="EYA24" s="102"/>
      <c r="EYB24" s="102"/>
      <c r="EYC24" s="102"/>
      <c r="EYD24" s="102"/>
      <c r="EYE24" s="102"/>
      <c r="EYF24" s="102"/>
      <c r="EYG24" s="102"/>
      <c r="EYH24" s="102"/>
      <c r="EYI24" s="102"/>
      <c r="EYJ24" s="102"/>
      <c r="EYK24" s="102"/>
      <c r="EYL24" s="102"/>
      <c r="EYM24" s="102"/>
      <c r="EYN24" s="102"/>
      <c r="EYO24" s="102"/>
      <c r="EYP24" s="102"/>
      <c r="EYQ24" s="102"/>
      <c r="EYR24" s="102"/>
      <c r="EYS24" s="102"/>
      <c r="EYT24" s="102"/>
      <c r="EYU24" s="102"/>
      <c r="EYV24" s="102"/>
      <c r="EYW24" s="102"/>
      <c r="EYX24" s="102"/>
      <c r="EYY24" s="102"/>
      <c r="EYZ24" s="102"/>
      <c r="EZA24" s="102"/>
      <c r="EZB24" s="102"/>
      <c r="EZC24" s="102"/>
      <c r="EZD24" s="102"/>
      <c r="EZE24" s="102"/>
      <c r="EZF24" s="102"/>
      <c r="EZG24" s="102"/>
      <c r="EZH24" s="102"/>
      <c r="EZI24" s="102"/>
      <c r="EZJ24" s="102"/>
      <c r="EZK24" s="102"/>
      <c r="EZL24" s="102"/>
      <c r="EZM24" s="102"/>
      <c r="EZN24" s="102"/>
      <c r="EZO24" s="102"/>
      <c r="EZP24" s="102"/>
      <c r="EZQ24" s="102"/>
      <c r="EZR24" s="102"/>
      <c r="EZS24" s="102"/>
      <c r="EZT24" s="102"/>
      <c r="EZU24" s="102"/>
      <c r="EZV24" s="102"/>
      <c r="EZW24" s="102"/>
      <c r="EZX24" s="102"/>
      <c r="EZY24" s="102"/>
      <c r="EZZ24" s="102"/>
      <c r="FAA24" s="102"/>
      <c r="FAB24" s="102"/>
      <c r="FAC24" s="102"/>
      <c r="FAD24" s="102"/>
      <c r="FAE24" s="102"/>
      <c r="FAF24" s="102"/>
      <c r="FAG24" s="102"/>
      <c r="FAH24" s="102"/>
      <c r="FAI24" s="102"/>
      <c r="FAJ24" s="102"/>
      <c r="FAK24" s="102"/>
      <c r="FAL24" s="102"/>
      <c r="FAM24" s="102"/>
      <c r="FAN24" s="102"/>
      <c r="FAO24" s="102"/>
      <c r="FAP24" s="102"/>
      <c r="FAQ24" s="102"/>
      <c r="FAR24" s="102"/>
      <c r="FAS24" s="102"/>
      <c r="FAT24" s="102"/>
      <c r="FAU24" s="102"/>
      <c r="FAV24" s="102"/>
      <c r="FAW24" s="102"/>
      <c r="FAX24" s="102"/>
      <c r="FAY24" s="102"/>
      <c r="FAZ24" s="102"/>
      <c r="FBA24" s="102"/>
      <c r="FBB24" s="102"/>
      <c r="FBC24" s="102"/>
      <c r="FBD24" s="102"/>
      <c r="FBE24" s="102"/>
      <c r="FBF24" s="102"/>
      <c r="FBG24" s="102"/>
      <c r="FBH24" s="102"/>
      <c r="FBI24" s="102"/>
      <c r="FBJ24" s="102"/>
      <c r="FBK24" s="102"/>
      <c r="FBL24" s="102"/>
      <c r="FBM24" s="102"/>
      <c r="FBN24" s="102"/>
      <c r="FBO24" s="102"/>
      <c r="FBP24" s="102"/>
      <c r="FBQ24" s="102"/>
      <c r="FBR24" s="102"/>
      <c r="FBS24" s="102"/>
      <c r="FBT24" s="102"/>
      <c r="FBU24" s="102"/>
      <c r="FBV24" s="102"/>
      <c r="FBW24" s="102"/>
      <c r="FBX24" s="102"/>
      <c r="FBY24" s="102"/>
      <c r="FBZ24" s="102"/>
      <c r="FCA24" s="102"/>
      <c r="FCB24" s="102"/>
      <c r="FCC24" s="102"/>
      <c r="FCD24" s="102"/>
      <c r="FCE24" s="102"/>
      <c r="FCF24" s="102"/>
      <c r="FCG24" s="102"/>
      <c r="FCH24" s="102"/>
      <c r="FCI24" s="102"/>
      <c r="FCJ24" s="102"/>
      <c r="FCK24" s="102"/>
      <c r="FCL24" s="102"/>
      <c r="FCM24" s="102"/>
      <c r="FCN24" s="102"/>
      <c r="FCO24" s="102"/>
      <c r="FCP24" s="102"/>
      <c r="FCQ24" s="102"/>
      <c r="FCR24" s="102"/>
      <c r="FCS24" s="102"/>
      <c r="FCT24" s="102"/>
      <c r="FCU24" s="102"/>
      <c r="FCV24" s="102"/>
      <c r="FCW24" s="102"/>
      <c r="FCX24" s="102"/>
      <c r="FCY24" s="102"/>
      <c r="FCZ24" s="102"/>
      <c r="FDA24" s="102"/>
      <c r="FDB24" s="102"/>
      <c r="FDC24" s="102"/>
      <c r="FDD24" s="102"/>
      <c r="FDE24" s="102"/>
      <c r="FDF24" s="102"/>
      <c r="FDG24" s="102"/>
      <c r="FDH24" s="102"/>
      <c r="FDI24" s="102"/>
      <c r="FDJ24" s="102"/>
      <c r="FDK24" s="102"/>
      <c r="FDL24" s="102"/>
      <c r="FDM24" s="102"/>
      <c r="FDN24" s="102"/>
      <c r="FDO24" s="102"/>
      <c r="FDP24" s="102"/>
      <c r="FDQ24" s="102"/>
      <c r="FDR24" s="102"/>
      <c r="FDS24" s="102"/>
      <c r="FDT24" s="102"/>
      <c r="FDU24" s="102"/>
      <c r="FDV24" s="102"/>
      <c r="FDW24" s="102"/>
      <c r="FDX24" s="102"/>
      <c r="FDY24" s="102"/>
      <c r="FDZ24" s="102"/>
      <c r="FEA24" s="102"/>
      <c r="FEB24" s="102"/>
      <c r="FEC24" s="102"/>
      <c r="FED24" s="102"/>
      <c r="FEE24" s="102"/>
      <c r="FEF24" s="102"/>
      <c r="FEG24" s="102"/>
      <c r="FEH24" s="102"/>
      <c r="FEI24" s="102"/>
      <c r="FEJ24" s="102"/>
      <c r="FEK24" s="102"/>
      <c r="FEL24" s="102"/>
      <c r="FEM24" s="102"/>
      <c r="FEN24" s="102"/>
      <c r="FEO24" s="102"/>
      <c r="FEP24" s="102"/>
      <c r="FEQ24" s="102"/>
      <c r="FER24" s="102"/>
      <c r="FES24" s="102"/>
      <c r="FET24" s="102"/>
      <c r="FEU24" s="102"/>
      <c r="FEV24" s="102"/>
      <c r="FEW24" s="102"/>
      <c r="FEX24" s="102"/>
      <c r="FEY24" s="102"/>
      <c r="FEZ24" s="102"/>
      <c r="FFA24" s="102"/>
      <c r="FFB24" s="102"/>
      <c r="FFC24" s="102"/>
      <c r="FFD24" s="102"/>
      <c r="FFE24" s="102"/>
      <c r="FFF24" s="102"/>
      <c r="FFG24" s="102"/>
      <c r="FFH24" s="102"/>
      <c r="FFI24" s="102"/>
      <c r="FFJ24" s="102"/>
      <c r="FFK24" s="102"/>
      <c r="FFL24" s="102"/>
      <c r="FFM24" s="102"/>
      <c r="FFN24" s="102"/>
      <c r="FFO24" s="102"/>
      <c r="FFP24" s="102"/>
      <c r="FFQ24" s="102"/>
      <c r="FFR24" s="102"/>
      <c r="FFS24" s="102"/>
      <c r="FFT24" s="102"/>
      <c r="FFU24" s="102"/>
      <c r="FFV24" s="102"/>
      <c r="FFW24" s="102"/>
      <c r="FFX24" s="102"/>
      <c r="FFY24" s="102"/>
      <c r="FFZ24" s="102"/>
      <c r="FGA24" s="102"/>
      <c r="FGB24" s="102"/>
      <c r="FGC24" s="102"/>
      <c r="FGD24" s="102"/>
      <c r="FGE24" s="102"/>
      <c r="FGF24" s="102"/>
      <c r="FGG24" s="102"/>
      <c r="FGH24" s="102"/>
      <c r="FGI24" s="102"/>
      <c r="FGJ24" s="102"/>
      <c r="FGK24" s="102"/>
      <c r="FGL24" s="102"/>
      <c r="FGM24" s="102"/>
      <c r="FGN24" s="102"/>
      <c r="FGO24" s="102"/>
      <c r="FGP24" s="102"/>
      <c r="FGQ24" s="102"/>
      <c r="FGR24" s="102"/>
      <c r="FGS24" s="102"/>
      <c r="FGT24" s="102"/>
      <c r="FGU24" s="102"/>
      <c r="FGV24" s="102"/>
      <c r="FGW24" s="102"/>
      <c r="FGX24" s="102"/>
      <c r="FGY24" s="102"/>
      <c r="FGZ24" s="102"/>
      <c r="FHA24" s="102"/>
      <c r="FHB24" s="102"/>
      <c r="FHC24" s="102"/>
      <c r="FHD24" s="102"/>
      <c r="FHE24" s="102"/>
      <c r="FHF24" s="102"/>
      <c r="FHG24" s="102"/>
      <c r="FHH24" s="102"/>
      <c r="FHI24" s="102"/>
      <c r="FHJ24" s="102"/>
      <c r="FHK24" s="102"/>
      <c r="FHL24" s="102"/>
      <c r="FHM24" s="102"/>
      <c r="FHN24" s="102"/>
      <c r="FHO24" s="102"/>
      <c r="FHP24" s="102"/>
      <c r="FHQ24" s="102"/>
      <c r="FHR24" s="102"/>
      <c r="FHS24" s="102"/>
      <c r="FHT24" s="102"/>
      <c r="FHU24" s="102"/>
      <c r="FHV24" s="102"/>
      <c r="FHW24" s="102"/>
      <c r="FHX24" s="102"/>
      <c r="FHY24" s="102"/>
      <c r="FHZ24" s="102"/>
      <c r="FIA24" s="102"/>
      <c r="FIB24" s="102"/>
      <c r="FIC24" s="102"/>
      <c r="FID24" s="102"/>
      <c r="FIE24" s="102"/>
      <c r="FIF24" s="102"/>
      <c r="FIG24" s="102"/>
      <c r="FIH24" s="102"/>
      <c r="FII24" s="102"/>
      <c r="FIJ24" s="102"/>
      <c r="FIK24" s="102"/>
      <c r="FIL24" s="102"/>
      <c r="FIM24" s="102"/>
      <c r="FIN24" s="102"/>
      <c r="FIO24" s="102"/>
      <c r="FIP24" s="102"/>
      <c r="FIQ24" s="102"/>
      <c r="FIR24" s="102"/>
      <c r="FIS24" s="102"/>
      <c r="FIT24" s="102"/>
      <c r="FIU24" s="102"/>
      <c r="FIV24" s="102"/>
      <c r="FIW24" s="102"/>
      <c r="FIX24" s="102"/>
      <c r="FIY24" s="102"/>
      <c r="FIZ24" s="102"/>
      <c r="FJA24" s="102"/>
      <c r="FJB24" s="102"/>
      <c r="FJC24" s="102"/>
      <c r="FJD24" s="102"/>
      <c r="FJE24" s="102"/>
      <c r="FJF24" s="102"/>
      <c r="FJG24" s="102"/>
      <c r="FJH24" s="102"/>
      <c r="FJI24" s="102"/>
      <c r="FJJ24" s="102"/>
      <c r="FJK24" s="102"/>
      <c r="FJL24" s="102"/>
      <c r="FJM24" s="102"/>
      <c r="FJN24" s="102"/>
      <c r="FJO24" s="102"/>
      <c r="FJP24" s="102"/>
      <c r="FJQ24" s="102"/>
      <c r="FJR24" s="102"/>
      <c r="FJS24" s="102"/>
      <c r="FJT24" s="102"/>
      <c r="FJU24" s="102"/>
      <c r="FJV24" s="102"/>
      <c r="FJW24" s="102"/>
      <c r="FJX24" s="102"/>
      <c r="FJY24" s="102"/>
      <c r="FJZ24" s="102"/>
      <c r="FKA24" s="102"/>
      <c r="FKB24" s="102"/>
      <c r="FKC24" s="102"/>
      <c r="FKD24" s="102"/>
      <c r="FKE24" s="102"/>
      <c r="FKF24" s="102"/>
      <c r="FKG24" s="102"/>
      <c r="FKH24" s="102"/>
      <c r="FKI24" s="102"/>
      <c r="FKJ24" s="102"/>
      <c r="FKK24" s="102"/>
      <c r="FKL24" s="102"/>
      <c r="FKM24" s="102"/>
      <c r="FKN24" s="102"/>
      <c r="FKO24" s="102"/>
      <c r="FKP24" s="102"/>
      <c r="FKQ24" s="102"/>
      <c r="FKR24" s="102"/>
      <c r="FKS24" s="102"/>
      <c r="FKT24" s="102"/>
      <c r="FKU24" s="102"/>
      <c r="FKV24" s="102"/>
      <c r="FKW24" s="102"/>
      <c r="FKX24" s="102"/>
      <c r="FKY24" s="102"/>
      <c r="FKZ24" s="102"/>
      <c r="FLA24" s="102"/>
      <c r="FLB24" s="102"/>
      <c r="FLC24" s="102"/>
      <c r="FLD24" s="102"/>
      <c r="FLE24" s="102"/>
      <c r="FLF24" s="102"/>
      <c r="FLG24" s="102"/>
      <c r="FLH24" s="102"/>
      <c r="FLI24" s="102"/>
      <c r="FLJ24" s="102"/>
      <c r="FLK24" s="102"/>
      <c r="FLL24" s="102"/>
      <c r="FLM24" s="102"/>
      <c r="FLN24" s="102"/>
      <c r="FLO24" s="102"/>
      <c r="FLP24" s="102"/>
      <c r="FLQ24" s="102"/>
      <c r="FLR24" s="102"/>
      <c r="FLS24" s="102"/>
      <c r="FLT24" s="102"/>
      <c r="FLU24" s="102"/>
      <c r="FLV24" s="102"/>
      <c r="FLW24" s="102"/>
      <c r="FLX24" s="102"/>
      <c r="FLY24" s="102"/>
      <c r="FLZ24" s="102"/>
      <c r="FMA24" s="102"/>
      <c r="FMB24" s="102"/>
      <c r="FMC24" s="102"/>
      <c r="FMD24" s="102"/>
      <c r="FME24" s="102"/>
      <c r="FMF24" s="102"/>
      <c r="FMG24" s="102"/>
      <c r="FMH24" s="102"/>
      <c r="FMI24" s="102"/>
      <c r="FMJ24" s="102"/>
      <c r="FMK24" s="102"/>
      <c r="FML24" s="102"/>
      <c r="FMM24" s="102"/>
      <c r="FMN24" s="102"/>
      <c r="FMO24" s="102"/>
      <c r="FMP24" s="102"/>
      <c r="FMQ24" s="102"/>
      <c r="FMR24" s="102"/>
      <c r="FMS24" s="102"/>
      <c r="FMT24" s="102"/>
      <c r="FMU24" s="102"/>
      <c r="FMV24" s="102"/>
      <c r="FMW24" s="102"/>
      <c r="FMX24" s="102"/>
      <c r="FMY24" s="102"/>
      <c r="FMZ24" s="102"/>
      <c r="FNA24" s="102"/>
      <c r="FNB24" s="102"/>
      <c r="FNC24" s="102"/>
      <c r="FND24" s="102"/>
      <c r="FNE24" s="102"/>
      <c r="FNF24" s="102"/>
      <c r="FNG24" s="102"/>
      <c r="FNH24" s="102"/>
      <c r="FNI24" s="102"/>
      <c r="FNJ24" s="102"/>
      <c r="FNK24" s="102"/>
      <c r="FNL24" s="102"/>
      <c r="FNM24" s="102"/>
      <c r="FNN24" s="102"/>
      <c r="FNO24" s="102"/>
      <c r="FNP24" s="102"/>
      <c r="FNQ24" s="102"/>
      <c r="FNR24" s="102"/>
      <c r="FNS24" s="102"/>
      <c r="FNT24" s="102"/>
      <c r="FNU24" s="102"/>
      <c r="FNV24" s="102"/>
      <c r="FNW24" s="102"/>
      <c r="FNX24" s="102"/>
      <c r="FNY24" s="102"/>
      <c r="FNZ24" s="102"/>
      <c r="FOA24" s="102"/>
      <c r="FOB24" s="102"/>
      <c r="FOC24" s="102"/>
      <c r="FOD24" s="102"/>
      <c r="FOE24" s="102"/>
      <c r="FOF24" s="102"/>
      <c r="FOG24" s="102"/>
      <c r="FOH24" s="102"/>
      <c r="FOI24" s="102"/>
      <c r="FOJ24" s="102"/>
      <c r="FOK24" s="102"/>
      <c r="FOL24" s="102"/>
      <c r="FOM24" s="102"/>
      <c r="FON24" s="102"/>
      <c r="FOO24" s="102"/>
      <c r="FOP24" s="102"/>
      <c r="FOQ24" s="102"/>
      <c r="FOR24" s="102"/>
      <c r="FOS24" s="102"/>
      <c r="FOT24" s="102"/>
      <c r="FOU24" s="102"/>
      <c r="FOV24" s="102"/>
      <c r="FOW24" s="102"/>
      <c r="FOX24" s="102"/>
      <c r="FOY24" s="102"/>
      <c r="FOZ24" s="102"/>
      <c r="FPA24" s="102"/>
      <c r="FPB24" s="102"/>
      <c r="FPC24" s="102"/>
      <c r="FPD24" s="102"/>
      <c r="FPE24" s="102"/>
      <c r="FPF24" s="102"/>
      <c r="FPG24" s="102"/>
      <c r="FPH24" s="102"/>
      <c r="FPI24" s="102"/>
      <c r="FPJ24" s="102"/>
      <c r="FPK24" s="102"/>
      <c r="FPL24" s="102"/>
      <c r="FPM24" s="102"/>
      <c r="FPN24" s="102"/>
      <c r="FPO24" s="102"/>
      <c r="FPP24" s="102"/>
      <c r="FPQ24" s="102"/>
      <c r="FPR24" s="102"/>
      <c r="FPS24" s="102"/>
      <c r="FPT24" s="102"/>
      <c r="FPU24" s="102"/>
      <c r="FPV24" s="102"/>
      <c r="FPW24" s="102"/>
      <c r="FPX24" s="102"/>
      <c r="FPY24" s="102"/>
      <c r="FPZ24" s="102"/>
      <c r="FQA24" s="102"/>
      <c r="FQB24" s="102"/>
      <c r="FQC24" s="102"/>
      <c r="FQD24" s="102"/>
      <c r="FQE24" s="102"/>
      <c r="FQF24" s="102"/>
      <c r="FQG24" s="102"/>
      <c r="FQH24" s="102"/>
      <c r="FQI24" s="102"/>
      <c r="FQJ24" s="102"/>
      <c r="FQK24" s="102"/>
      <c r="FQL24" s="102"/>
      <c r="FQM24" s="102"/>
      <c r="FQN24" s="102"/>
      <c r="FQO24" s="102"/>
      <c r="FQP24" s="102"/>
      <c r="FQQ24" s="102"/>
      <c r="FQR24" s="102"/>
      <c r="FQS24" s="102"/>
      <c r="FQT24" s="102"/>
      <c r="FQU24" s="102"/>
      <c r="FQV24" s="102"/>
      <c r="FQW24" s="102"/>
      <c r="FQX24" s="102"/>
      <c r="FQY24" s="102"/>
      <c r="FQZ24" s="102"/>
      <c r="FRA24" s="102"/>
      <c r="FRB24" s="102"/>
      <c r="FRC24" s="102"/>
      <c r="FRD24" s="102"/>
      <c r="FRE24" s="102"/>
      <c r="FRF24" s="102"/>
      <c r="FRG24" s="102"/>
      <c r="FRH24" s="102"/>
      <c r="FRI24" s="102"/>
      <c r="FRJ24" s="102"/>
      <c r="FRK24" s="102"/>
      <c r="FRL24" s="102"/>
      <c r="FRM24" s="102"/>
      <c r="FRN24" s="102"/>
      <c r="FRO24" s="102"/>
      <c r="FRP24" s="102"/>
      <c r="FRQ24" s="102"/>
      <c r="FRR24" s="102"/>
      <c r="FRS24" s="102"/>
      <c r="FRT24" s="102"/>
      <c r="FRU24" s="102"/>
      <c r="FRV24" s="102"/>
      <c r="FRW24" s="102"/>
      <c r="FRX24" s="102"/>
      <c r="FRY24" s="102"/>
      <c r="FRZ24" s="102"/>
      <c r="FSA24" s="102"/>
      <c r="FSB24" s="102"/>
      <c r="FSC24" s="102"/>
      <c r="FSD24" s="102"/>
      <c r="FSE24" s="102"/>
      <c r="FSF24" s="102"/>
      <c r="FSG24" s="102"/>
      <c r="FSH24" s="102"/>
      <c r="FSI24" s="102"/>
      <c r="FSJ24" s="102"/>
      <c r="FSK24" s="102"/>
      <c r="FSL24" s="102"/>
      <c r="FSM24" s="102"/>
      <c r="FSN24" s="102"/>
      <c r="FSO24" s="102"/>
      <c r="FSP24" s="102"/>
      <c r="FSQ24" s="102"/>
      <c r="FSR24" s="102"/>
      <c r="FSS24" s="102"/>
      <c r="FST24" s="102"/>
      <c r="FSU24" s="102"/>
      <c r="FSV24" s="102"/>
      <c r="FSW24" s="102"/>
      <c r="FSX24" s="102"/>
      <c r="FSY24" s="102"/>
      <c r="FSZ24" s="102"/>
      <c r="FTA24" s="102"/>
      <c r="FTB24" s="102"/>
      <c r="FTC24" s="102"/>
      <c r="FTD24" s="102"/>
      <c r="FTE24" s="102"/>
      <c r="FTF24" s="102"/>
      <c r="FTG24" s="102"/>
      <c r="FTH24" s="102"/>
      <c r="FTI24" s="102"/>
      <c r="FTJ24" s="102"/>
      <c r="FTK24" s="102"/>
      <c r="FTL24" s="102"/>
      <c r="FTM24" s="102"/>
      <c r="FTN24" s="102"/>
      <c r="FTO24" s="102"/>
      <c r="FTP24" s="102"/>
      <c r="FTQ24" s="102"/>
      <c r="FTR24" s="102"/>
      <c r="FTS24" s="102"/>
      <c r="FTT24" s="102"/>
      <c r="FTU24" s="102"/>
      <c r="FTV24" s="102"/>
      <c r="FTW24" s="102"/>
      <c r="FTX24" s="102"/>
      <c r="FTY24" s="102"/>
      <c r="FTZ24" s="102"/>
      <c r="FUA24" s="102"/>
      <c r="FUB24" s="102"/>
      <c r="FUC24" s="102"/>
      <c r="FUD24" s="102"/>
      <c r="FUE24" s="102"/>
      <c r="FUF24" s="102"/>
      <c r="FUG24" s="102"/>
      <c r="FUH24" s="102"/>
      <c r="FUI24" s="102"/>
      <c r="FUJ24" s="102"/>
      <c r="FUK24" s="102"/>
      <c r="FUL24" s="102"/>
      <c r="FUM24" s="102"/>
      <c r="FUN24" s="102"/>
      <c r="FUO24" s="102"/>
      <c r="FUP24" s="102"/>
      <c r="FUQ24" s="102"/>
      <c r="FUR24" s="102"/>
      <c r="FUS24" s="102"/>
      <c r="FUT24" s="102"/>
      <c r="FUU24" s="102"/>
      <c r="FUV24" s="102"/>
      <c r="FUW24" s="102"/>
      <c r="FUX24" s="102"/>
      <c r="FUY24" s="102"/>
      <c r="FUZ24" s="102"/>
      <c r="FVA24" s="102"/>
      <c r="FVB24" s="102"/>
      <c r="FVC24" s="102"/>
      <c r="FVD24" s="102"/>
      <c r="FVE24" s="102"/>
      <c r="FVF24" s="102"/>
      <c r="FVG24" s="102"/>
      <c r="FVH24" s="102"/>
      <c r="FVI24" s="102"/>
      <c r="FVJ24" s="102"/>
      <c r="FVK24" s="102"/>
      <c r="FVL24" s="102"/>
      <c r="FVM24" s="102"/>
      <c r="FVN24" s="102"/>
      <c r="FVO24" s="102"/>
      <c r="FVP24" s="102"/>
      <c r="FVQ24" s="102"/>
      <c r="FVR24" s="102"/>
      <c r="FVS24" s="102"/>
      <c r="FVT24" s="102"/>
      <c r="FVU24" s="102"/>
      <c r="FVV24" s="102"/>
      <c r="FVW24" s="102"/>
      <c r="FVX24" s="102"/>
      <c r="FVY24" s="102"/>
      <c r="FVZ24" s="102"/>
      <c r="FWA24" s="102"/>
      <c r="FWB24" s="102"/>
      <c r="FWC24" s="102"/>
      <c r="FWD24" s="102"/>
      <c r="FWE24" s="102"/>
      <c r="FWF24" s="102"/>
      <c r="FWG24" s="102"/>
      <c r="FWH24" s="102"/>
      <c r="FWI24" s="102"/>
      <c r="FWJ24" s="102"/>
      <c r="FWK24" s="102"/>
      <c r="FWL24" s="102"/>
      <c r="FWM24" s="102"/>
      <c r="FWN24" s="102"/>
      <c r="FWO24" s="102"/>
      <c r="FWP24" s="102"/>
      <c r="FWQ24" s="102"/>
      <c r="FWR24" s="102"/>
      <c r="FWS24" s="102"/>
      <c r="FWT24" s="102"/>
      <c r="FWU24" s="102"/>
      <c r="FWV24" s="102"/>
      <c r="FWW24" s="102"/>
      <c r="FWX24" s="102"/>
      <c r="FWY24" s="102"/>
      <c r="FWZ24" s="102"/>
      <c r="FXA24" s="102"/>
      <c r="FXB24" s="102"/>
      <c r="FXC24" s="102"/>
      <c r="FXD24" s="102"/>
      <c r="FXE24" s="102"/>
      <c r="FXF24" s="102"/>
      <c r="FXG24" s="102"/>
      <c r="FXH24" s="102"/>
      <c r="FXI24" s="102"/>
      <c r="FXJ24" s="102"/>
      <c r="FXK24" s="102"/>
      <c r="FXL24" s="102"/>
      <c r="FXM24" s="102"/>
      <c r="FXN24" s="102"/>
      <c r="FXO24" s="102"/>
      <c r="FXP24" s="102"/>
      <c r="FXQ24" s="102"/>
      <c r="FXR24" s="102"/>
      <c r="FXS24" s="102"/>
      <c r="FXT24" s="102"/>
      <c r="FXU24" s="102"/>
      <c r="FXV24" s="102"/>
      <c r="FXW24" s="102"/>
      <c r="FXX24" s="102"/>
      <c r="FXY24" s="102"/>
      <c r="FXZ24" s="102"/>
      <c r="FYA24" s="102"/>
      <c r="FYB24" s="102"/>
      <c r="FYC24" s="102"/>
      <c r="FYD24" s="102"/>
      <c r="FYE24" s="102"/>
      <c r="FYF24" s="102"/>
      <c r="FYG24" s="102"/>
      <c r="FYH24" s="102"/>
      <c r="FYI24" s="102"/>
      <c r="FYJ24" s="102"/>
      <c r="FYK24" s="102"/>
      <c r="FYL24" s="102"/>
      <c r="FYM24" s="102"/>
      <c r="FYN24" s="102"/>
      <c r="FYO24" s="102"/>
      <c r="FYP24" s="102"/>
      <c r="FYQ24" s="102"/>
      <c r="FYR24" s="102"/>
      <c r="FYS24" s="102"/>
      <c r="FYT24" s="102"/>
      <c r="FYU24" s="102"/>
      <c r="FYV24" s="102"/>
      <c r="FYW24" s="102"/>
      <c r="FYX24" s="102"/>
      <c r="FYY24" s="102"/>
      <c r="FYZ24" s="102"/>
      <c r="FZA24" s="102"/>
      <c r="FZB24" s="102"/>
      <c r="FZC24" s="102"/>
      <c r="FZD24" s="102"/>
      <c r="FZE24" s="102"/>
      <c r="FZF24" s="102"/>
      <c r="FZG24" s="102"/>
      <c r="FZH24" s="102"/>
      <c r="FZI24" s="102"/>
      <c r="FZJ24" s="102"/>
      <c r="FZK24" s="102"/>
      <c r="FZL24" s="102"/>
      <c r="FZM24" s="102"/>
      <c r="FZN24" s="102"/>
      <c r="FZO24" s="102"/>
      <c r="FZP24" s="102"/>
      <c r="FZQ24" s="102"/>
      <c r="FZR24" s="102"/>
      <c r="FZS24" s="102"/>
      <c r="FZT24" s="102"/>
      <c r="FZU24" s="102"/>
      <c r="FZV24" s="102"/>
      <c r="FZW24" s="102"/>
      <c r="FZX24" s="102"/>
      <c r="FZY24" s="102"/>
      <c r="FZZ24" s="102"/>
      <c r="GAA24" s="102"/>
      <c r="GAB24" s="102"/>
      <c r="GAC24" s="102"/>
      <c r="GAD24" s="102"/>
      <c r="GAE24" s="102"/>
      <c r="GAF24" s="102"/>
      <c r="GAG24" s="102"/>
      <c r="GAH24" s="102"/>
      <c r="GAI24" s="102"/>
      <c r="GAJ24" s="102"/>
      <c r="GAK24" s="102"/>
      <c r="GAL24" s="102"/>
      <c r="GAM24" s="102"/>
      <c r="GAN24" s="102"/>
      <c r="GAO24" s="102"/>
      <c r="GAP24" s="102"/>
      <c r="GAQ24" s="102"/>
      <c r="GAR24" s="102"/>
      <c r="GAS24" s="102"/>
      <c r="GAT24" s="102"/>
      <c r="GAU24" s="102"/>
      <c r="GAV24" s="102"/>
      <c r="GAW24" s="102"/>
      <c r="GAX24" s="102"/>
      <c r="GAY24" s="102"/>
      <c r="GAZ24" s="102"/>
      <c r="GBA24" s="102"/>
      <c r="GBB24" s="102"/>
      <c r="GBC24" s="102"/>
      <c r="GBD24" s="102"/>
      <c r="GBE24" s="102"/>
      <c r="GBF24" s="102"/>
      <c r="GBG24" s="102"/>
      <c r="GBH24" s="102"/>
      <c r="GBI24" s="102"/>
      <c r="GBJ24" s="102"/>
      <c r="GBK24" s="102"/>
      <c r="GBL24" s="102"/>
      <c r="GBM24" s="102"/>
      <c r="GBN24" s="102"/>
      <c r="GBO24" s="102"/>
      <c r="GBP24" s="102"/>
      <c r="GBQ24" s="102"/>
      <c r="GBR24" s="102"/>
      <c r="GBS24" s="102"/>
      <c r="GBT24" s="102"/>
      <c r="GBU24" s="102"/>
      <c r="GBV24" s="102"/>
      <c r="GBW24" s="102"/>
      <c r="GBX24" s="102"/>
      <c r="GBY24" s="102"/>
      <c r="GBZ24" s="102"/>
      <c r="GCA24" s="102"/>
      <c r="GCB24" s="102"/>
      <c r="GCC24" s="102"/>
      <c r="GCD24" s="102"/>
      <c r="GCE24" s="102"/>
      <c r="GCF24" s="102"/>
      <c r="GCG24" s="102"/>
      <c r="GCH24" s="102"/>
      <c r="GCI24" s="102"/>
      <c r="GCJ24" s="102"/>
      <c r="GCK24" s="102"/>
      <c r="GCL24" s="102"/>
      <c r="GCM24" s="102"/>
      <c r="GCN24" s="102"/>
      <c r="GCO24" s="102"/>
      <c r="GCP24" s="102"/>
      <c r="GCQ24" s="102"/>
      <c r="GCR24" s="102"/>
      <c r="GCS24" s="102"/>
      <c r="GCT24" s="102"/>
      <c r="GCU24" s="102"/>
      <c r="GCV24" s="102"/>
      <c r="GCW24" s="102"/>
      <c r="GCX24" s="102"/>
      <c r="GCY24" s="102"/>
      <c r="GCZ24" s="102"/>
      <c r="GDA24" s="102"/>
      <c r="GDB24" s="102"/>
      <c r="GDC24" s="102"/>
      <c r="GDD24" s="102"/>
      <c r="GDE24" s="102"/>
      <c r="GDF24" s="102"/>
      <c r="GDG24" s="102"/>
      <c r="GDH24" s="102"/>
      <c r="GDI24" s="102"/>
      <c r="GDJ24" s="102"/>
      <c r="GDK24" s="102"/>
      <c r="GDL24" s="102"/>
      <c r="GDM24" s="102"/>
      <c r="GDN24" s="102"/>
      <c r="GDO24" s="102"/>
      <c r="GDP24" s="102"/>
      <c r="GDQ24" s="102"/>
      <c r="GDR24" s="102"/>
      <c r="GDS24" s="102"/>
      <c r="GDT24" s="102"/>
      <c r="GDU24" s="102"/>
      <c r="GDV24" s="102"/>
      <c r="GDW24" s="102"/>
      <c r="GDX24" s="102"/>
      <c r="GDY24" s="102"/>
      <c r="GDZ24" s="102"/>
      <c r="GEA24" s="102"/>
      <c r="GEB24" s="102"/>
      <c r="GEC24" s="102"/>
      <c r="GED24" s="102"/>
      <c r="GEE24" s="102"/>
      <c r="GEF24" s="102"/>
      <c r="GEG24" s="102"/>
      <c r="GEH24" s="102"/>
      <c r="GEI24" s="102"/>
      <c r="GEJ24" s="102"/>
      <c r="GEK24" s="102"/>
      <c r="GEL24" s="102"/>
      <c r="GEM24" s="102"/>
      <c r="GEN24" s="102"/>
      <c r="GEO24" s="102"/>
      <c r="GEP24" s="102"/>
      <c r="GEQ24" s="102"/>
      <c r="GER24" s="102"/>
      <c r="GES24" s="102"/>
      <c r="GET24" s="102"/>
      <c r="GEU24" s="102"/>
      <c r="GEV24" s="102"/>
      <c r="GEW24" s="102"/>
      <c r="GEX24" s="102"/>
      <c r="GEY24" s="102"/>
      <c r="GEZ24" s="102"/>
      <c r="GFA24" s="102"/>
      <c r="GFB24" s="102"/>
      <c r="GFC24" s="102"/>
      <c r="GFD24" s="102"/>
      <c r="GFE24" s="102"/>
      <c r="GFF24" s="102"/>
      <c r="GFG24" s="102"/>
      <c r="GFH24" s="102"/>
      <c r="GFI24" s="102"/>
      <c r="GFJ24" s="102"/>
      <c r="GFK24" s="102"/>
      <c r="GFL24" s="102"/>
      <c r="GFM24" s="102"/>
      <c r="GFN24" s="102"/>
      <c r="GFO24" s="102"/>
      <c r="GFP24" s="102"/>
      <c r="GFQ24" s="102"/>
      <c r="GFR24" s="102"/>
      <c r="GFS24" s="102"/>
      <c r="GFT24" s="102"/>
      <c r="GFU24" s="102"/>
      <c r="GFV24" s="102"/>
      <c r="GFW24" s="102"/>
      <c r="GFX24" s="102"/>
      <c r="GFY24" s="102"/>
      <c r="GFZ24" s="102"/>
      <c r="GGA24" s="102"/>
      <c r="GGB24" s="102"/>
      <c r="GGC24" s="102"/>
      <c r="GGD24" s="102"/>
      <c r="GGE24" s="102"/>
      <c r="GGF24" s="102"/>
      <c r="GGG24" s="102"/>
      <c r="GGH24" s="102"/>
      <c r="GGI24" s="102"/>
      <c r="GGJ24" s="102"/>
      <c r="GGK24" s="102"/>
      <c r="GGL24" s="102"/>
      <c r="GGM24" s="102"/>
      <c r="GGN24" s="102"/>
      <c r="GGO24" s="102"/>
      <c r="GGP24" s="102"/>
      <c r="GGQ24" s="102"/>
      <c r="GGR24" s="102"/>
      <c r="GGS24" s="102"/>
      <c r="GGT24" s="102"/>
      <c r="GGU24" s="102"/>
      <c r="GGV24" s="102"/>
      <c r="GGW24" s="102"/>
      <c r="GGX24" s="102"/>
      <c r="GGY24" s="102"/>
      <c r="GGZ24" s="102"/>
      <c r="GHA24" s="102"/>
      <c r="GHB24" s="102"/>
      <c r="GHC24" s="102"/>
      <c r="GHD24" s="102"/>
      <c r="GHE24" s="102"/>
      <c r="GHF24" s="102"/>
      <c r="GHG24" s="102"/>
      <c r="GHH24" s="102"/>
      <c r="GHI24" s="102"/>
      <c r="GHJ24" s="102"/>
      <c r="GHK24" s="102"/>
      <c r="GHL24" s="102"/>
      <c r="GHM24" s="102"/>
      <c r="GHN24" s="102"/>
      <c r="GHO24" s="102"/>
      <c r="GHP24" s="102"/>
      <c r="GHQ24" s="102"/>
      <c r="GHR24" s="102"/>
      <c r="GHS24" s="102"/>
      <c r="GHT24" s="102"/>
      <c r="GHU24" s="102"/>
      <c r="GHV24" s="102"/>
      <c r="GHW24" s="102"/>
      <c r="GHX24" s="102"/>
      <c r="GHY24" s="102"/>
      <c r="GHZ24" s="102"/>
      <c r="GIA24" s="102"/>
      <c r="GIB24" s="102"/>
      <c r="GIC24" s="102"/>
      <c r="GID24" s="102"/>
      <c r="GIE24" s="102"/>
      <c r="GIF24" s="102"/>
      <c r="GIG24" s="102"/>
      <c r="GIH24" s="102"/>
      <c r="GII24" s="102"/>
      <c r="GIJ24" s="102"/>
      <c r="GIK24" s="102"/>
      <c r="GIL24" s="102"/>
      <c r="GIM24" s="102"/>
      <c r="GIN24" s="102"/>
      <c r="GIO24" s="102"/>
      <c r="GIP24" s="102"/>
      <c r="GIQ24" s="102"/>
      <c r="GIR24" s="102"/>
      <c r="GIS24" s="102"/>
      <c r="GIT24" s="102"/>
      <c r="GIU24" s="102"/>
      <c r="GIV24" s="102"/>
      <c r="GIW24" s="102"/>
      <c r="GIX24" s="102"/>
      <c r="GIY24" s="102"/>
      <c r="GIZ24" s="102"/>
      <c r="GJA24" s="102"/>
      <c r="GJB24" s="102"/>
      <c r="GJC24" s="102"/>
      <c r="GJD24" s="102"/>
      <c r="GJE24" s="102"/>
      <c r="GJF24" s="102"/>
      <c r="GJG24" s="102"/>
      <c r="GJH24" s="102"/>
      <c r="GJI24" s="102"/>
      <c r="GJJ24" s="102"/>
      <c r="GJK24" s="102"/>
      <c r="GJL24" s="102"/>
      <c r="GJM24" s="102"/>
      <c r="GJN24" s="102"/>
      <c r="GJO24" s="102"/>
      <c r="GJP24" s="102"/>
      <c r="GJQ24" s="102"/>
      <c r="GJR24" s="102"/>
      <c r="GJS24" s="102"/>
      <c r="GJT24" s="102"/>
      <c r="GJU24" s="102"/>
      <c r="GJV24" s="102"/>
      <c r="GJW24" s="102"/>
      <c r="GJX24" s="102"/>
      <c r="GJY24" s="102"/>
      <c r="GJZ24" s="102"/>
      <c r="GKA24" s="102"/>
      <c r="GKB24" s="102"/>
      <c r="GKC24" s="102"/>
      <c r="GKD24" s="102"/>
      <c r="GKE24" s="102"/>
      <c r="GKF24" s="102"/>
      <c r="GKG24" s="102"/>
      <c r="GKH24" s="102"/>
      <c r="GKI24" s="102"/>
      <c r="GKJ24" s="102"/>
      <c r="GKK24" s="102"/>
      <c r="GKL24" s="102"/>
      <c r="GKM24" s="102"/>
      <c r="GKN24" s="102"/>
      <c r="GKO24" s="102"/>
      <c r="GKP24" s="102"/>
      <c r="GKQ24" s="102"/>
      <c r="GKR24" s="102"/>
      <c r="GKS24" s="102"/>
      <c r="GKT24" s="102"/>
      <c r="GKU24" s="102"/>
      <c r="GKV24" s="102"/>
      <c r="GKW24" s="102"/>
      <c r="GKX24" s="102"/>
      <c r="GKY24" s="102"/>
      <c r="GKZ24" s="102"/>
      <c r="GLA24" s="102"/>
      <c r="GLB24" s="102"/>
      <c r="GLC24" s="102"/>
      <c r="GLD24" s="102"/>
      <c r="GLE24" s="102"/>
      <c r="GLF24" s="102"/>
      <c r="GLG24" s="102"/>
      <c r="GLH24" s="102"/>
      <c r="GLI24" s="102"/>
      <c r="GLJ24" s="102"/>
      <c r="GLK24" s="102"/>
      <c r="GLL24" s="102"/>
      <c r="GLM24" s="102"/>
      <c r="GLN24" s="102"/>
      <c r="GLO24" s="102"/>
      <c r="GLP24" s="102"/>
      <c r="GLQ24" s="102"/>
      <c r="GLR24" s="102"/>
      <c r="GLS24" s="102"/>
      <c r="GLT24" s="102"/>
      <c r="GLU24" s="102"/>
      <c r="GLV24" s="102"/>
      <c r="GLW24" s="102"/>
      <c r="GLX24" s="102"/>
      <c r="GLY24" s="102"/>
      <c r="GLZ24" s="102"/>
      <c r="GMA24" s="102"/>
      <c r="GMB24" s="102"/>
      <c r="GMC24" s="102"/>
      <c r="GMD24" s="102"/>
      <c r="GME24" s="102"/>
      <c r="GMF24" s="102"/>
      <c r="GMG24" s="102"/>
      <c r="GMH24" s="102"/>
      <c r="GMI24" s="102"/>
      <c r="GMJ24" s="102"/>
      <c r="GMK24" s="102"/>
      <c r="GML24" s="102"/>
      <c r="GMM24" s="102"/>
      <c r="GMN24" s="102"/>
      <c r="GMO24" s="102"/>
      <c r="GMP24" s="102"/>
      <c r="GMQ24" s="102"/>
      <c r="GMR24" s="102"/>
      <c r="GMS24" s="102"/>
      <c r="GMT24" s="102"/>
      <c r="GMU24" s="102"/>
      <c r="GMV24" s="102"/>
      <c r="GMW24" s="102"/>
      <c r="GMX24" s="102"/>
      <c r="GMY24" s="102"/>
      <c r="GMZ24" s="102"/>
      <c r="GNA24" s="102"/>
      <c r="GNB24" s="102"/>
      <c r="GNC24" s="102"/>
      <c r="GND24" s="102"/>
      <c r="GNE24" s="102"/>
      <c r="GNF24" s="102"/>
      <c r="GNG24" s="102"/>
      <c r="GNH24" s="102"/>
      <c r="GNI24" s="102"/>
      <c r="GNJ24" s="102"/>
      <c r="GNK24" s="102"/>
      <c r="GNL24" s="102"/>
      <c r="GNM24" s="102"/>
      <c r="GNN24" s="102"/>
      <c r="GNO24" s="102"/>
      <c r="GNP24" s="102"/>
      <c r="GNQ24" s="102"/>
      <c r="GNR24" s="102"/>
      <c r="GNS24" s="102"/>
      <c r="GNT24" s="102"/>
      <c r="GNU24" s="102"/>
      <c r="GNV24" s="102"/>
      <c r="GNW24" s="102"/>
      <c r="GNX24" s="102"/>
      <c r="GNY24" s="102"/>
      <c r="GNZ24" s="102"/>
      <c r="GOA24" s="102"/>
      <c r="GOB24" s="102"/>
      <c r="GOC24" s="102"/>
      <c r="GOD24" s="102"/>
      <c r="GOE24" s="102"/>
      <c r="GOF24" s="102"/>
      <c r="GOG24" s="102"/>
      <c r="GOH24" s="102"/>
      <c r="GOI24" s="102"/>
      <c r="GOJ24" s="102"/>
      <c r="GOK24" s="102"/>
      <c r="GOL24" s="102"/>
      <c r="GOM24" s="102"/>
      <c r="GON24" s="102"/>
      <c r="GOO24" s="102"/>
      <c r="GOP24" s="102"/>
      <c r="GOQ24" s="102"/>
      <c r="GOR24" s="102"/>
      <c r="GOS24" s="102"/>
      <c r="GOT24" s="102"/>
      <c r="GOU24" s="102"/>
      <c r="GOV24" s="102"/>
      <c r="GOW24" s="102"/>
      <c r="GOX24" s="102"/>
      <c r="GOY24" s="102"/>
      <c r="GOZ24" s="102"/>
      <c r="GPA24" s="102"/>
      <c r="GPB24" s="102"/>
      <c r="GPC24" s="102"/>
      <c r="GPD24" s="102"/>
      <c r="GPE24" s="102"/>
      <c r="GPF24" s="102"/>
      <c r="GPG24" s="102"/>
      <c r="GPH24" s="102"/>
      <c r="GPI24" s="102"/>
      <c r="GPJ24" s="102"/>
      <c r="GPK24" s="102"/>
      <c r="GPL24" s="102"/>
      <c r="GPM24" s="102"/>
      <c r="GPN24" s="102"/>
      <c r="GPO24" s="102"/>
      <c r="GPP24" s="102"/>
      <c r="GPQ24" s="102"/>
      <c r="GPR24" s="102"/>
      <c r="GPS24" s="102"/>
      <c r="GPT24" s="102"/>
      <c r="GPU24" s="102"/>
      <c r="GPV24" s="102"/>
      <c r="GPW24" s="102"/>
      <c r="GPX24" s="102"/>
      <c r="GPY24" s="102"/>
      <c r="GPZ24" s="102"/>
      <c r="GQA24" s="102"/>
      <c r="GQB24" s="102"/>
      <c r="GQC24" s="102"/>
      <c r="GQD24" s="102"/>
      <c r="GQE24" s="102"/>
      <c r="GQF24" s="102"/>
      <c r="GQG24" s="102"/>
      <c r="GQH24" s="102"/>
      <c r="GQI24" s="102"/>
      <c r="GQJ24" s="102"/>
      <c r="GQK24" s="102"/>
      <c r="GQL24" s="102"/>
      <c r="GQM24" s="102"/>
      <c r="GQN24" s="102"/>
      <c r="GQO24" s="102"/>
      <c r="GQP24" s="102"/>
      <c r="GQQ24" s="102"/>
      <c r="GQR24" s="102"/>
      <c r="GQS24" s="102"/>
      <c r="GQT24" s="102"/>
      <c r="GQU24" s="102"/>
      <c r="GQV24" s="102"/>
      <c r="GQW24" s="102"/>
      <c r="GQX24" s="102"/>
      <c r="GQY24" s="102"/>
      <c r="GQZ24" s="102"/>
      <c r="GRA24" s="102"/>
      <c r="GRB24" s="102"/>
      <c r="GRC24" s="102"/>
      <c r="GRD24" s="102"/>
      <c r="GRE24" s="102"/>
      <c r="GRF24" s="102"/>
      <c r="GRG24" s="102"/>
      <c r="GRH24" s="102"/>
      <c r="GRI24" s="102"/>
      <c r="GRJ24" s="102"/>
      <c r="GRK24" s="102"/>
      <c r="GRL24" s="102"/>
      <c r="GRM24" s="102"/>
      <c r="GRN24" s="102"/>
      <c r="GRO24" s="102"/>
      <c r="GRP24" s="102"/>
      <c r="GRQ24" s="102"/>
      <c r="GRR24" s="102"/>
      <c r="GRS24" s="102"/>
      <c r="GRT24" s="102"/>
      <c r="GRU24" s="102"/>
      <c r="GRV24" s="102"/>
      <c r="GRW24" s="102"/>
      <c r="GRX24" s="102"/>
      <c r="GRY24" s="102"/>
      <c r="GRZ24" s="102"/>
      <c r="GSA24" s="102"/>
      <c r="GSB24" s="102"/>
      <c r="GSC24" s="102"/>
      <c r="GSD24" s="102"/>
      <c r="GSE24" s="102"/>
      <c r="GSF24" s="102"/>
      <c r="GSG24" s="102"/>
      <c r="GSH24" s="102"/>
      <c r="GSI24" s="102"/>
      <c r="GSJ24" s="102"/>
      <c r="GSK24" s="102"/>
      <c r="GSL24" s="102"/>
      <c r="GSM24" s="102"/>
      <c r="GSN24" s="102"/>
      <c r="GSO24" s="102"/>
      <c r="GSP24" s="102"/>
      <c r="GSQ24" s="102"/>
      <c r="GSR24" s="102"/>
      <c r="GSS24" s="102"/>
      <c r="GST24" s="102"/>
      <c r="GSU24" s="102"/>
      <c r="GSV24" s="102"/>
      <c r="GSW24" s="102"/>
      <c r="GSX24" s="102"/>
      <c r="GSY24" s="102"/>
      <c r="GSZ24" s="102"/>
      <c r="GTA24" s="102"/>
      <c r="GTB24" s="102"/>
      <c r="GTC24" s="102"/>
      <c r="GTD24" s="102"/>
      <c r="GTE24" s="102"/>
      <c r="GTF24" s="102"/>
      <c r="GTG24" s="102"/>
      <c r="GTH24" s="102"/>
      <c r="GTI24" s="102"/>
      <c r="GTJ24" s="102"/>
      <c r="GTK24" s="102"/>
      <c r="GTL24" s="102"/>
      <c r="GTM24" s="102"/>
      <c r="GTN24" s="102"/>
      <c r="GTO24" s="102"/>
      <c r="GTP24" s="102"/>
      <c r="GTQ24" s="102"/>
      <c r="GTR24" s="102"/>
      <c r="GTS24" s="102"/>
      <c r="GTT24" s="102"/>
      <c r="GTU24" s="102"/>
      <c r="GTV24" s="102"/>
      <c r="GTW24" s="102"/>
      <c r="GTX24" s="102"/>
      <c r="GTY24" s="102"/>
      <c r="GTZ24" s="102"/>
      <c r="GUA24" s="102"/>
      <c r="GUB24" s="102"/>
      <c r="GUC24" s="102"/>
      <c r="GUD24" s="102"/>
      <c r="GUE24" s="102"/>
      <c r="GUF24" s="102"/>
      <c r="GUG24" s="102"/>
      <c r="GUH24" s="102"/>
      <c r="GUI24" s="102"/>
      <c r="GUJ24" s="102"/>
      <c r="GUK24" s="102"/>
      <c r="GUL24" s="102"/>
      <c r="GUM24" s="102"/>
      <c r="GUN24" s="102"/>
      <c r="GUO24" s="102"/>
      <c r="GUP24" s="102"/>
      <c r="GUQ24" s="102"/>
      <c r="GUR24" s="102"/>
      <c r="GUS24" s="102"/>
      <c r="GUT24" s="102"/>
      <c r="GUU24" s="102"/>
      <c r="GUV24" s="102"/>
      <c r="GUW24" s="102"/>
      <c r="GUX24" s="102"/>
      <c r="GUY24" s="102"/>
      <c r="GUZ24" s="102"/>
      <c r="GVA24" s="102"/>
      <c r="GVB24" s="102"/>
      <c r="GVC24" s="102"/>
      <c r="GVD24" s="102"/>
      <c r="GVE24" s="102"/>
      <c r="GVF24" s="102"/>
      <c r="GVG24" s="102"/>
      <c r="GVH24" s="102"/>
      <c r="GVI24" s="102"/>
      <c r="GVJ24" s="102"/>
      <c r="GVK24" s="102"/>
      <c r="GVL24" s="102"/>
      <c r="GVM24" s="102"/>
      <c r="GVN24" s="102"/>
      <c r="GVO24" s="102"/>
      <c r="GVP24" s="102"/>
      <c r="GVQ24" s="102"/>
      <c r="GVR24" s="102"/>
      <c r="GVS24" s="102"/>
      <c r="GVT24" s="102"/>
      <c r="GVU24" s="102"/>
      <c r="GVV24" s="102"/>
      <c r="GVW24" s="102"/>
      <c r="GVX24" s="102"/>
      <c r="GVY24" s="102"/>
      <c r="GVZ24" s="102"/>
      <c r="GWA24" s="102"/>
      <c r="GWB24" s="102"/>
      <c r="GWC24" s="102"/>
      <c r="GWD24" s="102"/>
      <c r="GWE24" s="102"/>
      <c r="GWF24" s="102"/>
      <c r="GWG24" s="102"/>
      <c r="GWH24" s="102"/>
      <c r="GWI24" s="102"/>
      <c r="GWJ24" s="102"/>
      <c r="GWK24" s="102"/>
      <c r="GWL24" s="102"/>
      <c r="GWM24" s="102"/>
      <c r="GWN24" s="102"/>
      <c r="GWO24" s="102"/>
      <c r="GWP24" s="102"/>
      <c r="GWQ24" s="102"/>
      <c r="GWR24" s="102"/>
      <c r="GWS24" s="102"/>
      <c r="GWT24" s="102"/>
      <c r="GWU24" s="102"/>
      <c r="GWV24" s="102"/>
      <c r="GWW24" s="102"/>
      <c r="GWX24" s="102"/>
      <c r="GWY24" s="102"/>
      <c r="GWZ24" s="102"/>
      <c r="GXA24" s="102"/>
      <c r="GXB24" s="102"/>
      <c r="GXC24" s="102"/>
      <c r="GXD24" s="102"/>
      <c r="GXE24" s="102"/>
      <c r="GXF24" s="102"/>
      <c r="GXG24" s="102"/>
      <c r="GXH24" s="102"/>
      <c r="GXI24" s="102"/>
      <c r="GXJ24" s="102"/>
      <c r="GXK24" s="102"/>
      <c r="GXL24" s="102"/>
      <c r="GXM24" s="102"/>
      <c r="GXN24" s="102"/>
      <c r="GXO24" s="102"/>
      <c r="GXP24" s="102"/>
      <c r="GXQ24" s="102"/>
      <c r="GXR24" s="102"/>
      <c r="GXS24" s="102"/>
      <c r="GXT24" s="102"/>
      <c r="GXU24" s="102"/>
      <c r="GXV24" s="102"/>
      <c r="GXW24" s="102"/>
      <c r="GXX24" s="102"/>
      <c r="GXY24" s="102"/>
      <c r="GXZ24" s="102"/>
      <c r="GYA24" s="102"/>
      <c r="GYB24" s="102"/>
      <c r="GYC24" s="102"/>
      <c r="GYD24" s="102"/>
      <c r="GYE24" s="102"/>
      <c r="GYF24" s="102"/>
      <c r="GYG24" s="102"/>
      <c r="GYH24" s="102"/>
      <c r="GYI24" s="102"/>
      <c r="GYJ24" s="102"/>
      <c r="GYK24" s="102"/>
      <c r="GYL24" s="102"/>
      <c r="GYM24" s="102"/>
      <c r="GYN24" s="102"/>
      <c r="GYO24" s="102"/>
      <c r="GYP24" s="102"/>
      <c r="GYQ24" s="102"/>
      <c r="GYR24" s="102"/>
      <c r="GYS24" s="102"/>
      <c r="GYT24" s="102"/>
      <c r="GYU24" s="102"/>
      <c r="GYV24" s="102"/>
      <c r="GYW24" s="102"/>
      <c r="GYX24" s="102"/>
      <c r="GYY24" s="102"/>
      <c r="GYZ24" s="102"/>
      <c r="GZA24" s="102"/>
      <c r="GZB24" s="102"/>
      <c r="GZC24" s="102"/>
      <c r="GZD24" s="102"/>
      <c r="GZE24" s="102"/>
      <c r="GZF24" s="102"/>
      <c r="GZG24" s="102"/>
      <c r="GZH24" s="102"/>
      <c r="GZI24" s="102"/>
      <c r="GZJ24" s="102"/>
      <c r="GZK24" s="102"/>
      <c r="GZL24" s="102"/>
      <c r="GZM24" s="102"/>
      <c r="GZN24" s="102"/>
      <c r="GZO24" s="102"/>
      <c r="GZP24" s="102"/>
      <c r="GZQ24" s="102"/>
      <c r="GZR24" s="102"/>
      <c r="GZS24" s="102"/>
      <c r="GZT24" s="102"/>
      <c r="GZU24" s="102"/>
      <c r="GZV24" s="102"/>
      <c r="GZW24" s="102"/>
      <c r="GZX24" s="102"/>
      <c r="GZY24" s="102"/>
      <c r="GZZ24" s="102"/>
      <c r="HAA24" s="102"/>
      <c r="HAB24" s="102"/>
      <c r="HAC24" s="102"/>
      <c r="HAD24" s="102"/>
      <c r="HAE24" s="102"/>
      <c r="HAF24" s="102"/>
      <c r="HAG24" s="102"/>
      <c r="HAH24" s="102"/>
      <c r="HAI24" s="102"/>
      <c r="HAJ24" s="102"/>
      <c r="HAK24" s="102"/>
      <c r="HAL24" s="102"/>
      <c r="HAM24" s="102"/>
      <c r="HAN24" s="102"/>
      <c r="HAO24" s="102"/>
      <c r="HAP24" s="102"/>
      <c r="HAQ24" s="102"/>
      <c r="HAR24" s="102"/>
      <c r="HAS24" s="102"/>
      <c r="HAT24" s="102"/>
      <c r="HAU24" s="102"/>
      <c r="HAV24" s="102"/>
      <c r="HAW24" s="102"/>
      <c r="HAX24" s="102"/>
      <c r="HAY24" s="102"/>
      <c r="HAZ24" s="102"/>
      <c r="HBA24" s="102"/>
      <c r="HBB24" s="102"/>
      <c r="HBC24" s="102"/>
      <c r="HBD24" s="102"/>
      <c r="HBE24" s="102"/>
      <c r="HBF24" s="102"/>
      <c r="HBG24" s="102"/>
      <c r="HBH24" s="102"/>
      <c r="HBI24" s="102"/>
      <c r="HBJ24" s="102"/>
      <c r="HBK24" s="102"/>
      <c r="HBL24" s="102"/>
      <c r="HBM24" s="102"/>
      <c r="HBN24" s="102"/>
      <c r="HBO24" s="102"/>
      <c r="HBP24" s="102"/>
      <c r="HBQ24" s="102"/>
      <c r="HBR24" s="102"/>
      <c r="HBS24" s="102"/>
      <c r="HBT24" s="102"/>
      <c r="HBU24" s="102"/>
      <c r="HBV24" s="102"/>
      <c r="HBW24" s="102"/>
      <c r="HBX24" s="102"/>
      <c r="HBY24" s="102"/>
      <c r="HBZ24" s="102"/>
      <c r="HCA24" s="102"/>
      <c r="HCB24" s="102"/>
      <c r="HCC24" s="102"/>
      <c r="HCD24" s="102"/>
      <c r="HCE24" s="102"/>
      <c r="HCF24" s="102"/>
      <c r="HCG24" s="102"/>
      <c r="HCH24" s="102"/>
      <c r="HCI24" s="102"/>
      <c r="HCJ24" s="102"/>
      <c r="HCK24" s="102"/>
      <c r="HCL24" s="102"/>
      <c r="HCM24" s="102"/>
      <c r="HCN24" s="102"/>
      <c r="HCO24" s="102"/>
      <c r="HCP24" s="102"/>
      <c r="HCQ24" s="102"/>
      <c r="HCR24" s="102"/>
      <c r="HCS24" s="102"/>
      <c r="HCT24" s="102"/>
      <c r="HCU24" s="102"/>
      <c r="HCV24" s="102"/>
      <c r="HCW24" s="102"/>
      <c r="HCX24" s="102"/>
      <c r="HCY24" s="102"/>
      <c r="HCZ24" s="102"/>
      <c r="HDA24" s="102"/>
      <c r="HDB24" s="102"/>
      <c r="HDC24" s="102"/>
      <c r="HDD24" s="102"/>
      <c r="HDE24" s="102"/>
      <c r="HDF24" s="102"/>
      <c r="HDG24" s="102"/>
      <c r="HDH24" s="102"/>
      <c r="HDI24" s="102"/>
      <c r="HDJ24" s="102"/>
      <c r="HDK24" s="102"/>
      <c r="HDL24" s="102"/>
      <c r="HDM24" s="102"/>
      <c r="HDN24" s="102"/>
      <c r="HDO24" s="102"/>
      <c r="HDP24" s="102"/>
      <c r="HDQ24" s="102"/>
      <c r="HDR24" s="102"/>
      <c r="HDS24" s="102"/>
      <c r="HDT24" s="102"/>
      <c r="HDU24" s="102"/>
      <c r="HDV24" s="102"/>
      <c r="HDW24" s="102"/>
      <c r="HDX24" s="102"/>
      <c r="HDY24" s="102"/>
      <c r="HDZ24" s="102"/>
      <c r="HEA24" s="102"/>
      <c r="HEB24" s="102"/>
      <c r="HEC24" s="102"/>
      <c r="HED24" s="102"/>
      <c r="HEE24" s="102"/>
      <c r="HEF24" s="102"/>
      <c r="HEG24" s="102"/>
      <c r="HEH24" s="102"/>
      <c r="HEI24" s="102"/>
      <c r="HEJ24" s="102"/>
      <c r="HEK24" s="102"/>
      <c r="HEL24" s="102"/>
      <c r="HEM24" s="102"/>
      <c r="HEN24" s="102"/>
      <c r="HEO24" s="102"/>
      <c r="HEP24" s="102"/>
      <c r="HEQ24" s="102"/>
      <c r="HER24" s="102"/>
      <c r="HES24" s="102"/>
      <c r="HET24" s="102"/>
      <c r="HEU24" s="102"/>
      <c r="HEV24" s="102"/>
      <c r="HEW24" s="102"/>
      <c r="HEX24" s="102"/>
      <c r="HEY24" s="102"/>
      <c r="HEZ24" s="102"/>
      <c r="HFA24" s="102"/>
      <c r="HFB24" s="102"/>
      <c r="HFC24" s="102"/>
      <c r="HFD24" s="102"/>
      <c r="HFE24" s="102"/>
      <c r="HFF24" s="102"/>
      <c r="HFG24" s="102"/>
      <c r="HFH24" s="102"/>
      <c r="HFI24" s="102"/>
      <c r="HFJ24" s="102"/>
      <c r="HFK24" s="102"/>
      <c r="HFL24" s="102"/>
      <c r="HFM24" s="102"/>
      <c r="HFN24" s="102"/>
      <c r="HFO24" s="102"/>
      <c r="HFP24" s="102"/>
      <c r="HFQ24" s="102"/>
      <c r="HFR24" s="102"/>
      <c r="HFS24" s="102"/>
      <c r="HFT24" s="102"/>
      <c r="HFU24" s="102"/>
      <c r="HFV24" s="102"/>
      <c r="HFW24" s="102"/>
      <c r="HFX24" s="102"/>
      <c r="HFY24" s="102"/>
      <c r="HFZ24" s="102"/>
      <c r="HGA24" s="102"/>
      <c r="HGB24" s="102"/>
      <c r="HGC24" s="102"/>
      <c r="HGD24" s="102"/>
      <c r="HGE24" s="102"/>
      <c r="HGF24" s="102"/>
      <c r="HGG24" s="102"/>
      <c r="HGH24" s="102"/>
      <c r="HGI24" s="102"/>
      <c r="HGJ24" s="102"/>
      <c r="HGK24" s="102"/>
      <c r="HGL24" s="102"/>
      <c r="HGM24" s="102"/>
      <c r="HGN24" s="102"/>
      <c r="HGO24" s="102"/>
      <c r="HGP24" s="102"/>
      <c r="HGQ24" s="102"/>
      <c r="HGR24" s="102"/>
      <c r="HGS24" s="102"/>
      <c r="HGT24" s="102"/>
      <c r="HGU24" s="102"/>
      <c r="HGV24" s="102"/>
      <c r="HGW24" s="102"/>
      <c r="HGX24" s="102"/>
      <c r="HGY24" s="102"/>
      <c r="HGZ24" s="102"/>
      <c r="HHA24" s="102"/>
      <c r="HHB24" s="102"/>
      <c r="HHC24" s="102"/>
      <c r="HHD24" s="102"/>
      <c r="HHE24" s="102"/>
      <c r="HHF24" s="102"/>
      <c r="HHG24" s="102"/>
      <c r="HHH24" s="102"/>
      <c r="HHI24" s="102"/>
      <c r="HHJ24" s="102"/>
      <c r="HHK24" s="102"/>
      <c r="HHL24" s="102"/>
      <c r="HHM24" s="102"/>
      <c r="HHN24" s="102"/>
      <c r="HHO24" s="102"/>
      <c r="HHP24" s="102"/>
      <c r="HHQ24" s="102"/>
      <c r="HHR24" s="102"/>
      <c r="HHS24" s="102"/>
      <c r="HHT24" s="102"/>
      <c r="HHU24" s="102"/>
      <c r="HHV24" s="102"/>
      <c r="HHW24" s="102"/>
      <c r="HHX24" s="102"/>
      <c r="HHY24" s="102"/>
      <c r="HHZ24" s="102"/>
      <c r="HIA24" s="102"/>
      <c r="HIB24" s="102"/>
      <c r="HIC24" s="102"/>
      <c r="HID24" s="102"/>
      <c r="HIE24" s="102"/>
      <c r="HIF24" s="102"/>
      <c r="HIG24" s="102"/>
      <c r="HIH24" s="102"/>
      <c r="HII24" s="102"/>
      <c r="HIJ24" s="102"/>
      <c r="HIK24" s="102"/>
      <c r="HIL24" s="102"/>
      <c r="HIM24" s="102"/>
      <c r="HIN24" s="102"/>
      <c r="HIO24" s="102"/>
      <c r="HIP24" s="102"/>
      <c r="HIQ24" s="102"/>
      <c r="HIR24" s="102"/>
      <c r="HIS24" s="102"/>
      <c r="HIT24" s="102"/>
      <c r="HIU24" s="102"/>
      <c r="HIV24" s="102"/>
      <c r="HIW24" s="102"/>
      <c r="HIX24" s="102"/>
      <c r="HIY24" s="102"/>
      <c r="HIZ24" s="102"/>
      <c r="HJA24" s="102"/>
      <c r="HJB24" s="102"/>
      <c r="HJC24" s="102"/>
      <c r="HJD24" s="102"/>
      <c r="HJE24" s="102"/>
      <c r="HJF24" s="102"/>
      <c r="HJG24" s="102"/>
      <c r="HJH24" s="102"/>
      <c r="HJI24" s="102"/>
      <c r="HJJ24" s="102"/>
      <c r="HJK24" s="102"/>
      <c r="HJL24" s="102"/>
      <c r="HJM24" s="102"/>
      <c r="HJN24" s="102"/>
      <c r="HJO24" s="102"/>
      <c r="HJP24" s="102"/>
      <c r="HJQ24" s="102"/>
      <c r="HJR24" s="102"/>
      <c r="HJS24" s="102"/>
      <c r="HJT24" s="102"/>
      <c r="HJU24" s="102"/>
      <c r="HJV24" s="102"/>
      <c r="HJW24" s="102"/>
      <c r="HJX24" s="102"/>
      <c r="HJY24" s="102"/>
      <c r="HJZ24" s="102"/>
      <c r="HKA24" s="102"/>
      <c r="HKB24" s="102"/>
      <c r="HKC24" s="102"/>
      <c r="HKD24" s="102"/>
      <c r="HKE24" s="102"/>
      <c r="HKF24" s="102"/>
      <c r="HKG24" s="102"/>
      <c r="HKH24" s="102"/>
      <c r="HKI24" s="102"/>
      <c r="HKJ24" s="102"/>
      <c r="HKK24" s="102"/>
      <c r="HKL24" s="102"/>
      <c r="HKM24" s="102"/>
      <c r="HKN24" s="102"/>
      <c r="HKO24" s="102"/>
      <c r="HKP24" s="102"/>
      <c r="HKQ24" s="102"/>
      <c r="HKR24" s="102"/>
      <c r="HKS24" s="102"/>
      <c r="HKT24" s="102"/>
      <c r="HKU24" s="102"/>
      <c r="HKV24" s="102"/>
      <c r="HKW24" s="102"/>
      <c r="HKX24" s="102"/>
      <c r="HKY24" s="102"/>
      <c r="HKZ24" s="102"/>
      <c r="HLA24" s="102"/>
      <c r="HLB24" s="102"/>
      <c r="HLC24" s="102"/>
      <c r="HLD24" s="102"/>
      <c r="HLE24" s="102"/>
      <c r="HLF24" s="102"/>
      <c r="HLG24" s="102"/>
      <c r="HLH24" s="102"/>
      <c r="HLI24" s="102"/>
      <c r="HLJ24" s="102"/>
      <c r="HLK24" s="102"/>
      <c r="HLL24" s="102"/>
      <c r="HLM24" s="102"/>
      <c r="HLN24" s="102"/>
      <c r="HLO24" s="102"/>
      <c r="HLP24" s="102"/>
      <c r="HLQ24" s="102"/>
      <c r="HLR24" s="102"/>
      <c r="HLS24" s="102"/>
      <c r="HLT24" s="102"/>
      <c r="HLU24" s="102"/>
      <c r="HLV24" s="102"/>
      <c r="HLW24" s="102"/>
      <c r="HLX24" s="102"/>
      <c r="HLY24" s="102"/>
      <c r="HLZ24" s="102"/>
      <c r="HMA24" s="102"/>
      <c r="HMB24" s="102"/>
      <c r="HMC24" s="102"/>
      <c r="HMD24" s="102"/>
      <c r="HME24" s="102"/>
      <c r="HMF24" s="102"/>
      <c r="HMG24" s="102"/>
      <c r="HMH24" s="102"/>
      <c r="HMI24" s="102"/>
      <c r="HMJ24" s="102"/>
      <c r="HMK24" s="102"/>
      <c r="HML24" s="102"/>
      <c r="HMM24" s="102"/>
      <c r="HMN24" s="102"/>
      <c r="HMO24" s="102"/>
      <c r="HMP24" s="102"/>
      <c r="HMQ24" s="102"/>
      <c r="HMR24" s="102"/>
      <c r="HMS24" s="102"/>
      <c r="HMT24" s="102"/>
      <c r="HMU24" s="102"/>
      <c r="HMV24" s="102"/>
      <c r="HMW24" s="102"/>
      <c r="HMX24" s="102"/>
      <c r="HMY24" s="102"/>
      <c r="HMZ24" s="102"/>
      <c r="HNA24" s="102"/>
      <c r="HNB24" s="102"/>
      <c r="HNC24" s="102"/>
      <c r="HND24" s="102"/>
      <c r="HNE24" s="102"/>
      <c r="HNF24" s="102"/>
      <c r="HNG24" s="102"/>
      <c r="HNH24" s="102"/>
      <c r="HNI24" s="102"/>
      <c r="HNJ24" s="102"/>
      <c r="HNK24" s="102"/>
      <c r="HNL24" s="102"/>
      <c r="HNM24" s="102"/>
      <c r="HNN24" s="102"/>
      <c r="HNO24" s="102"/>
      <c r="HNP24" s="102"/>
      <c r="HNQ24" s="102"/>
      <c r="HNR24" s="102"/>
      <c r="HNS24" s="102"/>
      <c r="HNT24" s="102"/>
      <c r="HNU24" s="102"/>
      <c r="HNV24" s="102"/>
      <c r="HNW24" s="102"/>
      <c r="HNX24" s="102"/>
      <c r="HNY24" s="102"/>
      <c r="HNZ24" s="102"/>
      <c r="HOA24" s="102"/>
      <c r="HOB24" s="102"/>
      <c r="HOC24" s="102"/>
      <c r="HOD24" s="102"/>
      <c r="HOE24" s="102"/>
      <c r="HOF24" s="102"/>
      <c r="HOG24" s="102"/>
      <c r="HOH24" s="102"/>
      <c r="HOI24" s="102"/>
      <c r="HOJ24" s="102"/>
      <c r="HOK24" s="102"/>
      <c r="HOL24" s="102"/>
      <c r="HOM24" s="102"/>
      <c r="HON24" s="102"/>
      <c r="HOO24" s="102"/>
      <c r="HOP24" s="102"/>
      <c r="HOQ24" s="102"/>
      <c r="HOR24" s="102"/>
      <c r="HOS24" s="102"/>
      <c r="HOT24" s="102"/>
      <c r="HOU24" s="102"/>
      <c r="HOV24" s="102"/>
      <c r="HOW24" s="102"/>
      <c r="HOX24" s="102"/>
      <c r="HOY24" s="102"/>
      <c r="HOZ24" s="102"/>
      <c r="HPA24" s="102"/>
      <c r="HPB24" s="102"/>
      <c r="HPC24" s="102"/>
      <c r="HPD24" s="102"/>
      <c r="HPE24" s="102"/>
      <c r="HPF24" s="102"/>
      <c r="HPG24" s="102"/>
      <c r="HPH24" s="102"/>
      <c r="HPI24" s="102"/>
      <c r="HPJ24" s="102"/>
      <c r="HPK24" s="102"/>
      <c r="HPL24" s="102"/>
      <c r="HPM24" s="102"/>
      <c r="HPN24" s="102"/>
      <c r="HPO24" s="102"/>
      <c r="HPP24" s="102"/>
      <c r="HPQ24" s="102"/>
      <c r="HPR24" s="102"/>
      <c r="HPS24" s="102"/>
      <c r="HPT24" s="102"/>
      <c r="HPU24" s="102"/>
      <c r="HPV24" s="102"/>
      <c r="HPW24" s="102"/>
      <c r="HPX24" s="102"/>
      <c r="HPY24" s="102"/>
      <c r="HPZ24" s="102"/>
      <c r="HQA24" s="102"/>
      <c r="HQB24" s="102"/>
      <c r="HQC24" s="102"/>
      <c r="HQD24" s="102"/>
      <c r="HQE24" s="102"/>
      <c r="HQF24" s="102"/>
      <c r="HQG24" s="102"/>
      <c r="HQH24" s="102"/>
      <c r="HQI24" s="102"/>
      <c r="HQJ24" s="102"/>
      <c r="HQK24" s="102"/>
      <c r="HQL24" s="102"/>
      <c r="HQM24" s="102"/>
      <c r="HQN24" s="102"/>
      <c r="HQO24" s="102"/>
      <c r="HQP24" s="102"/>
      <c r="HQQ24" s="102"/>
      <c r="HQR24" s="102"/>
      <c r="HQS24" s="102"/>
      <c r="HQT24" s="102"/>
      <c r="HQU24" s="102"/>
      <c r="HQV24" s="102"/>
      <c r="HQW24" s="102"/>
      <c r="HQX24" s="102"/>
      <c r="HQY24" s="102"/>
      <c r="HQZ24" s="102"/>
      <c r="HRA24" s="102"/>
      <c r="HRB24" s="102"/>
      <c r="HRC24" s="102"/>
      <c r="HRD24" s="102"/>
      <c r="HRE24" s="102"/>
      <c r="HRF24" s="102"/>
      <c r="HRG24" s="102"/>
      <c r="HRH24" s="102"/>
      <c r="HRI24" s="102"/>
      <c r="HRJ24" s="102"/>
      <c r="HRK24" s="102"/>
      <c r="HRL24" s="102"/>
      <c r="HRM24" s="102"/>
      <c r="HRN24" s="102"/>
      <c r="HRO24" s="102"/>
      <c r="HRP24" s="102"/>
      <c r="HRQ24" s="102"/>
      <c r="HRR24" s="102"/>
      <c r="HRS24" s="102"/>
      <c r="HRT24" s="102"/>
      <c r="HRU24" s="102"/>
      <c r="HRV24" s="102"/>
      <c r="HRW24" s="102"/>
      <c r="HRX24" s="102"/>
      <c r="HRY24" s="102"/>
      <c r="HRZ24" s="102"/>
      <c r="HSA24" s="102"/>
      <c r="HSB24" s="102"/>
      <c r="HSC24" s="102"/>
      <c r="HSD24" s="102"/>
      <c r="HSE24" s="102"/>
      <c r="HSF24" s="102"/>
      <c r="HSG24" s="102"/>
      <c r="HSH24" s="102"/>
      <c r="HSI24" s="102"/>
      <c r="HSJ24" s="102"/>
      <c r="HSK24" s="102"/>
      <c r="HSL24" s="102"/>
      <c r="HSM24" s="102"/>
      <c r="HSN24" s="102"/>
      <c r="HSO24" s="102"/>
      <c r="HSP24" s="102"/>
      <c r="HSQ24" s="102"/>
      <c r="HSR24" s="102"/>
      <c r="HSS24" s="102"/>
      <c r="HST24" s="102"/>
      <c r="HSU24" s="102"/>
      <c r="HSV24" s="102"/>
      <c r="HSW24" s="102"/>
      <c r="HSX24" s="102"/>
      <c r="HSY24" s="102"/>
      <c r="HSZ24" s="102"/>
      <c r="HTA24" s="102"/>
      <c r="HTB24" s="102"/>
      <c r="HTC24" s="102"/>
      <c r="HTD24" s="102"/>
      <c r="HTE24" s="102"/>
      <c r="HTF24" s="102"/>
      <c r="HTG24" s="102"/>
      <c r="HTH24" s="102"/>
      <c r="HTI24" s="102"/>
      <c r="HTJ24" s="102"/>
      <c r="HTK24" s="102"/>
      <c r="HTL24" s="102"/>
      <c r="HTM24" s="102"/>
      <c r="HTN24" s="102"/>
      <c r="HTO24" s="102"/>
      <c r="HTP24" s="102"/>
      <c r="HTQ24" s="102"/>
      <c r="HTR24" s="102"/>
      <c r="HTS24" s="102"/>
      <c r="HTT24" s="102"/>
      <c r="HTU24" s="102"/>
      <c r="HTV24" s="102"/>
      <c r="HTW24" s="102"/>
      <c r="HTX24" s="102"/>
      <c r="HTY24" s="102"/>
      <c r="HTZ24" s="102"/>
      <c r="HUA24" s="102"/>
      <c r="HUB24" s="102"/>
      <c r="HUC24" s="102"/>
      <c r="HUD24" s="102"/>
      <c r="HUE24" s="102"/>
      <c r="HUF24" s="102"/>
      <c r="HUG24" s="102"/>
      <c r="HUH24" s="102"/>
      <c r="HUI24" s="102"/>
      <c r="HUJ24" s="102"/>
      <c r="HUK24" s="102"/>
      <c r="HUL24" s="102"/>
      <c r="HUM24" s="102"/>
      <c r="HUN24" s="102"/>
      <c r="HUO24" s="102"/>
      <c r="HUP24" s="102"/>
      <c r="HUQ24" s="102"/>
      <c r="HUR24" s="102"/>
      <c r="HUS24" s="102"/>
      <c r="HUT24" s="102"/>
      <c r="HUU24" s="102"/>
      <c r="HUV24" s="102"/>
      <c r="HUW24" s="102"/>
      <c r="HUX24" s="102"/>
      <c r="HUY24" s="102"/>
      <c r="HUZ24" s="102"/>
      <c r="HVA24" s="102"/>
      <c r="HVB24" s="102"/>
      <c r="HVC24" s="102"/>
      <c r="HVD24" s="102"/>
      <c r="HVE24" s="102"/>
      <c r="HVF24" s="102"/>
      <c r="HVG24" s="102"/>
      <c r="HVH24" s="102"/>
      <c r="HVI24" s="102"/>
      <c r="HVJ24" s="102"/>
      <c r="HVK24" s="102"/>
      <c r="HVL24" s="102"/>
      <c r="HVM24" s="102"/>
      <c r="HVN24" s="102"/>
      <c r="HVO24" s="102"/>
      <c r="HVP24" s="102"/>
      <c r="HVQ24" s="102"/>
      <c r="HVR24" s="102"/>
      <c r="HVS24" s="102"/>
      <c r="HVT24" s="102"/>
      <c r="HVU24" s="102"/>
      <c r="HVV24" s="102"/>
      <c r="HVW24" s="102"/>
      <c r="HVX24" s="102"/>
      <c r="HVY24" s="102"/>
      <c r="HVZ24" s="102"/>
      <c r="HWA24" s="102"/>
      <c r="HWB24" s="102"/>
      <c r="HWC24" s="102"/>
      <c r="HWD24" s="102"/>
      <c r="HWE24" s="102"/>
      <c r="HWF24" s="102"/>
      <c r="HWG24" s="102"/>
      <c r="HWH24" s="102"/>
      <c r="HWI24" s="102"/>
      <c r="HWJ24" s="102"/>
      <c r="HWK24" s="102"/>
      <c r="HWL24" s="102"/>
      <c r="HWM24" s="102"/>
      <c r="HWN24" s="102"/>
      <c r="HWO24" s="102"/>
      <c r="HWP24" s="102"/>
      <c r="HWQ24" s="102"/>
      <c r="HWR24" s="102"/>
      <c r="HWS24" s="102"/>
      <c r="HWT24" s="102"/>
      <c r="HWU24" s="102"/>
      <c r="HWV24" s="102"/>
      <c r="HWW24" s="102"/>
      <c r="HWX24" s="102"/>
      <c r="HWY24" s="102"/>
      <c r="HWZ24" s="102"/>
      <c r="HXA24" s="102"/>
      <c r="HXB24" s="102"/>
      <c r="HXC24" s="102"/>
      <c r="HXD24" s="102"/>
      <c r="HXE24" s="102"/>
      <c r="HXF24" s="102"/>
      <c r="HXG24" s="102"/>
      <c r="HXH24" s="102"/>
      <c r="HXI24" s="102"/>
      <c r="HXJ24" s="102"/>
      <c r="HXK24" s="102"/>
      <c r="HXL24" s="102"/>
      <c r="HXM24" s="102"/>
      <c r="HXN24" s="102"/>
      <c r="HXO24" s="102"/>
      <c r="HXP24" s="102"/>
      <c r="HXQ24" s="102"/>
      <c r="HXR24" s="102"/>
      <c r="HXS24" s="102"/>
      <c r="HXT24" s="102"/>
      <c r="HXU24" s="102"/>
      <c r="HXV24" s="102"/>
      <c r="HXW24" s="102"/>
      <c r="HXX24" s="102"/>
      <c r="HXY24" s="102"/>
      <c r="HXZ24" s="102"/>
      <c r="HYA24" s="102"/>
      <c r="HYB24" s="102"/>
      <c r="HYC24" s="102"/>
      <c r="HYD24" s="102"/>
      <c r="HYE24" s="102"/>
      <c r="HYF24" s="102"/>
      <c r="HYG24" s="102"/>
      <c r="HYH24" s="102"/>
      <c r="HYI24" s="102"/>
      <c r="HYJ24" s="102"/>
      <c r="HYK24" s="102"/>
      <c r="HYL24" s="102"/>
      <c r="HYM24" s="102"/>
      <c r="HYN24" s="102"/>
      <c r="HYO24" s="102"/>
      <c r="HYP24" s="102"/>
      <c r="HYQ24" s="102"/>
      <c r="HYR24" s="102"/>
      <c r="HYS24" s="102"/>
      <c r="HYT24" s="102"/>
      <c r="HYU24" s="102"/>
      <c r="HYV24" s="102"/>
      <c r="HYW24" s="102"/>
      <c r="HYX24" s="102"/>
      <c r="HYY24" s="102"/>
      <c r="HYZ24" s="102"/>
      <c r="HZA24" s="102"/>
      <c r="HZB24" s="102"/>
      <c r="HZC24" s="102"/>
      <c r="HZD24" s="102"/>
      <c r="HZE24" s="102"/>
      <c r="HZF24" s="102"/>
      <c r="HZG24" s="102"/>
      <c r="HZH24" s="102"/>
      <c r="HZI24" s="102"/>
      <c r="HZJ24" s="102"/>
      <c r="HZK24" s="102"/>
      <c r="HZL24" s="102"/>
      <c r="HZM24" s="102"/>
      <c r="HZN24" s="102"/>
      <c r="HZO24" s="102"/>
      <c r="HZP24" s="102"/>
      <c r="HZQ24" s="102"/>
      <c r="HZR24" s="102"/>
      <c r="HZS24" s="102"/>
      <c r="HZT24" s="102"/>
      <c r="HZU24" s="102"/>
      <c r="HZV24" s="102"/>
      <c r="HZW24" s="102"/>
      <c r="HZX24" s="102"/>
      <c r="HZY24" s="102"/>
      <c r="HZZ24" s="102"/>
      <c r="IAA24" s="102"/>
      <c r="IAB24" s="102"/>
      <c r="IAC24" s="102"/>
      <c r="IAD24" s="102"/>
      <c r="IAE24" s="102"/>
      <c r="IAF24" s="102"/>
      <c r="IAG24" s="102"/>
      <c r="IAH24" s="102"/>
      <c r="IAI24" s="102"/>
      <c r="IAJ24" s="102"/>
      <c r="IAK24" s="102"/>
      <c r="IAL24" s="102"/>
      <c r="IAM24" s="102"/>
      <c r="IAN24" s="102"/>
      <c r="IAO24" s="102"/>
      <c r="IAP24" s="102"/>
      <c r="IAQ24" s="102"/>
      <c r="IAR24" s="102"/>
      <c r="IAS24" s="102"/>
      <c r="IAT24" s="102"/>
      <c r="IAU24" s="102"/>
      <c r="IAV24" s="102"/>
      <c r="IAW24" s="102"/>
      <c r="IAX24" s="102"/>
      <c r="IAY24" s="102"/>
      <c r="IAZ24" s="102"/>
      <c r="IBA24" s="102"/>
      <c r="IBB24" s="102"/>
      <c r="IBC24" s="102"/>
      <c r="IBD24" s="102"/>
      <c r="IBE24" s="102"/>
      <c r="IBF24" s="102"/>
      <c r="IBG24" s="102"/>
      <c r="IBH24" s="102"/>
      <c r="IBI24" s="102"/>
      <c r="IBJ24" s="102"/>
      <c r="IBK24" s="102"/>
      <c r="IBL24" s="102"/>
      <c r="IBM24" s="102"/>
      <c r="IBN24" s="102"/>
      <c r="IBO24" s="102"/>
      <c r="IBP24" s="102"/>
      <c r="IBQ24" s="102"/>
      <c r="IBR24" s="102"/>
      <c r="IBS24" s="102"/>
      <c r="IBT24" s="102"/>
      <c r="IBU24" s="102"/>
      <c r="IBV24" s="102"/>
      <c r="IBW24" s="102"/>
      <c r="IBX24" s="102"/>
      <c r="IBY24" s="102"/>
      <c r="IBZ24" s="102"/>
      <c r="ICA24" s="102"/>
      <c r="ICB24" s="102"/>
      <c r="ICC24" s="102"/>
      <c r="ICD24" s="102"/>
      <c r="ICE24" s="102"/>
      <c r="ICF24" s="102"/>
      <c r="ICG24" s="102"/>
      <c r="ICH24" s="102"/>
      <c r="ICI24" s="102"/>
      <c r="ICJ24" s="102"/>
      <c r="ICK24" s="102"/>
      <c r="ICL24" s="102"/>
      <c r="ICM24" s="102"/>
      <c r="ICN24" s="102"/>
      <c r="ICO24" s="102"/>
      <c r="ICP24" s="102"/>
      <c r="ICQ24" s="102"/>
      <c r="ICR24" s="102"/>
      <c r="ICS24" s="102"/>
      <c r="ICT24" s="102"/>
      <c r="ICU24" s="102"/>
      <c r="ICV24" s="102"/>
      <c r="ICW24" s="102"/>
      <c r="ICX24" s="102"/>
      <c r="ICY24" s="102"/>
      <c r="ICZ24" s="102"/>
      <c r="IDA24" s="102"/>
      <c r="IDB24" s="102"/>
      <c r="IDC24" s="102"/>
      <c r="IDD24" s="102"/>
      <c r="IDE24" s="102"/>
      <c r="IDF24" s="102"/>
      <c r="IDG24" s="102"/>
      <c r="IDH24" s="102"/>
      <c r="IDI24" s="102"/>
      <c r="IDJ24" s="102"/>
      <c r="IDK24" s="102"/>
      <c r="IDL24" s="102"/>
      <c r="IDM24" s="102"/>
      <c r="IDN24" s="102"/>
      <c r="IDO24" s="102"/>
      <c r="IDP24" s="102"/>
      <c r="IDQ24" s="102"/>
      <c r="IDR24" s="102"/>
      <c r="IDS24" s="102"/>
      <c r="IDT24" s="102"/>
      <c r="IDU24" s="102"/>
      <c r="IDV24" s="102"/>
      <c r="IDW24" s="102"/>
      <c r="IDX24" s="102"/>
      <c r="IDY24" s="102"/>
      <c r="IDZ24" s="102"/>
      <c r="IEA24" s="102"/>
      <c r="IEB24" s="102"/>
      <c r="IEC24" s="102"/>
      <c r="IED24" s="102"/>
      <c r="IEE24" s="102"/>
      <c r="IEF24" s="102"/>
      <c r="IEG24" s="102"/>
      <c r="IEH24" s="102"/>
      <c r="IEI24" s="102"/>
      <c r="IEJ24" s="102"/>
      <c r="IEK24" s="102"/>
      <c r="IEL24" s="102"/>
      <c r="IEM24" s="102"/>
      <c r="IEN24" s="102"/>
      <c r="IEO24" s="102"/>
      <c r="IEP24" s="102"/>
      <c r="IEQ24" s="102"/>
      <c r="IER24" s="102"/>
      <c r="IES24" s="102"/>
      <c r="IET24" s="102"/>
      <c r="IEU24" s="102"/>
      <c r="IEV24" s="102"/>
      <c r="IEW24" s="102"/>
      <c r="IEX24" s="102"/>
      <c r="IEY24" s="102"/>
      <c r="IEZ24" s="102"/>
      <c r="IFA24" s="102"/>
      <c r="IFB24" s="102"/>
      <c r="IFC24" s="102"/>
      <c r="IFD24" s="102"/>
      <c r="IFE24" s="102"/>
      <c r="IFF24" s="102"/>
      <c r="IFG24" s="102"/>
      <c r="IFH24" s="102"/>
      <c r="IFI24" s="102"/>
      <c r="IFJ24" s="102"/>
      <c r="IFK24" s="102"/>
      <c r="IFL24" s="102"/>
      <c r="IFM24" s="102"/>
      <c r="IFN24" s="102"/>
      <c r="IFO24" s="102"/>
      <c r="IFP24" s="102"/>
      <c r="IFQ24" s="102"/>
      <c r="IFR24" s="102"/>
      <c r="IFS24" s="102"/>
      <c r="IFT24" s="102"/>
      <c r="IFU24" s="102"/>
      <c r="IFV24" s="102"/>
      <c r="IFW24" s="102"/>
      <c r="IFX24" s="102"/>
      <c r="IFY24" s="102"/>
      <c r="IFZ24" s="102"/>
      <c r="IGA24" s="102"/>
      <c r="IGB24" s="102"/>
      <c r="IGC24" s="102"/>
      <c r="IGD24" s="102"/>
      <c r="IGE24" s="102"/>
      <c r="IGF24" s="102"/>
      <c r="IGG24" s="102"/>
      <c r="IGH24" s="102"/>
      <c r="IGI24" s="102"/>
      <c r="IGJ24" s="102"/>
      <c r="IGK24" s="102"/>
      <c r="IGL24" s="102"/>
      <c r="IGM24" s="102"/>
      <c r="IGN24" s="102"/>
      <c r="IGO24" s="102"/>
      <c r="IGP24" s="102"/>
      <c r="IGQ24" s="102"/>
      <c r="IGR24" s="102"/>
      <c r="IGS24" s="102"/>
      <c r="IGT24" s="102"/>
      <c r="IGU24" s="102"/>
      <c r="IGV24" s="102"/>
      <c r="IGW24" s="102"/>
      <c r="IGX24" s="102"/>
      <c r="IGY24" s="102"/>
      <c r="IGZ24" s="102"/>
      <c r="IHA24" s="102"/>
      <c r="IHB24" s="102"/>
      <c r="IHC24" s="102"/>
      <c r="IHD24" s="102"/>
      <c r="IHE24" s="102"/>
      <c r="IHF24" s="102"/>
      <c r="IHG24" s="102"/>
      <c r="IHH24" s="102"/>
      <c r="IHI24" s="102"/>
      <c r="IHJ24" s="102"/>
      <c r="IHK24" s="102"/>
      <c r="IHL24" s="102"/>
      <c r="IHM24" s="102"/>
      <c r="IHN24" s="102"/>
      <c r="IHO24" s="102"/>
      <c r="IHP24" s="102"/>
      <c r="IHQ24" s="102"/>
      <c r="IHR24" s="102"/>
      <c r="IHS24" s="102"/>
      <c r="IHT24" s="102"/>
      <c r="IHU24" s="102"/>
      <c r="IHV24" s="102"/>
      <c r="IHW24" s="102"/>
      <c r="IHX24" s="102"/>
      <c r="IHY24" s="102"/>
      <c r="IHZ24" s="102"/>
      <c r="IIA24" s="102"/>
      <c r="IIB24" s="102"/>
      <c r="IIC24" s="102"/>
      <c r="IID24" s="102"/>
      <c r="IIE24" s="102"/>
      <c r="IIF24" s="102"/>
      <c r="IIG24" s="102"/>
      <c r="IIH24" s="102"/>
      <c r="III24" s="102"/>
      <c r="IIJ24" s="102"/>
      <c r="IIK24" s="102"/>
      <c r="IIL24" s="102"/>
      <c r="IIM24" s="102"/>
      <c r="IIN24" s="102"/>
      <c r="IIO24" s="102"/>
      <c r="IIP24" s="102"/>
      <c r="IIQ24" s="102"/>
      <c r="IIR24" s="102"/>
      <c r="IIS24" s="102"/>
      <c r="IIT24" s="102"/>
      <c r="IIU24" s="102"/>
      <c r="IIV24" s="102"/>
      <c r="IIW24" s="102"/>
      <c r="IIX24" s="102"/>
      <c r="IIY24" s="102"/>
      <c r="IIZ24" s="102"/>
      <c r="IJA24" s="102"/>
      <c r="IJB24" s="102"/>
      <c r="IJC24" s="102"/>
      <c r="IJD24" s="102"/>
      <c r="IJE24" s="102"/>
      <c r="IJF24" s="102"/>
      <c r="IJG24" s="102"/>
      <c r="IJH24" s="102"/>
      <c r="IJI24" s="102"/>
      <c r="IJJ24" s="102"/>
      <c r="IJK24" s="102"/>
      <c r="IJL24" s="102"/>
      <c r="IJM24" s="102"/>
      <c r="IJN24" s="102"/>
      <c r="IJO24" s="102"/>
      <c r="IJP24" s="102"/>
      <c r="IJQ24" s="102"/>
      <c r="IJR24" s="102"/>
      <c r="IJS24" s="102"/>
      <c r="IJT24" s="102"/>
      <c r="IJU24" s="102"/>
      <c r="IJV24" s="102"/>
      <c r="IJW24" s="102"/>
      <c r="IJX24" s="102"/>
      <c r="IJY24" s="102"/>
      <c r="IJZ24" s="102"/>
      <c r="IKA24" s="102"/>
      <c r="IKB24" s="102"/>
      <c r="IKC24" s="102"/>
      <c r="IKD24" s="102"/>
      <c r="IKE24" s="102"/>
      <c r="IKF24" s="102"/>
      <c r="IKG24" s="102"/>
      <c r="IKH24" s="102"/>
      <c r="IKI24" s="102"/>
      <c r="IKJ24" s="102"/>
      <c r="IKK24" s="102"/>
      <c r="IKL24" s="102"/>
      <c r="IKM24" s="102"/>
      <c r="IKN24" s="102"/>
      <c r="IKO24" s="102"/>
      <c r="IKP24" s="102"/>
      <c r="IKQ24" s="102"/>
      <c r="IKR24" s="102"/>
      <c r="IKS24" s="102"/>
      <c r="IKT24" s="102"/>
      <c r="IKU24" s="102"/>
      <c r="IKV24" s="102"/>
      <c r="IKW24" s="102"/>
      <c r="IKX24" s="102"/>
      <c r="IKY24" s="102"/>
      <c r="IKZ24" s="102"/>
      <c r="ILA24" s="102"/>
      <c r="ILB24" s="102"/>
      <c r="ILC24" s="102"/>
      <c r="ILD24" s="102"/>
      <c r="ILE24" s="102"/>
      <c r="ILF24" s="102"/>
      <c r="ILG24" s="102"/>
      <c r="ILH24" s="102"/>
      <c r="ILI24" s="102"/>
      <c r="ILJ24" s="102"/>
      <c r="ILK24" s="102"/>
      <c r="ILL24" s="102"/>
      <c r="ILM24" s="102"/>
      <c r="ILN24" s="102"/>
      <c r="ILO24" s="102"/>
      <c r="ILP24" s="102"/>
      <c r="ILQ24" s="102"/>
      <c r="ILR24" s="102"/>
      <c r="ILS24" s="102"/>
      <c r="ILT24" s="102"/>
      <c r="ILU24" s="102"/>
      <c r="ILV24" s="102"/>
      <c r="ILW24" s="102"/>
      <c r="ILX24" s="102"/>
      <c r="ILY24" s="102"/>
      <c r="ILZ24" s="102"/>
      <c r="IMA24" s="102"/>
      <c r="IMB24" s="102"/>
      <c r="IMC24" s="102"/>
      <c r="IMD24" s="102"/>
      <c r="IME24" s="102"/>
      <c r="IMF24" s="102"/>
      <c r="IMG24" s="102"/>
      <c r="IMH24" s="102"/>
      <c r="IMI24" s="102"/>
      <c r="IMJ24" s="102"/>
      <c r="IMK24" s="102"/>
      <c r="IML24" s="102"/>
      <c r="IMM24" s="102"/>
      <c r="IMN24" s="102"/>
      <c r="IMO24" s="102"/>
      <c r="IMP24" s="102"/>
      <c r="IMQ24" s="102"/>
      <c r="IMR24" s="102"/>
      <c r="IMS24" s="102"/>
      <c r="IMT24" s="102"/>
      <c r="IMU24" s="102"/>
      <c r="IMV24" s="102"/>
      <c r="IMW24" s="102"/>
      <c r="IMX24" s="102"/>
      <c r="IMY24" s="102"/>
      <c r="IMZ24" s="102"/>
      <c r="INA24" s="102"/>
      <c r="INB24" s="102"/>
      <c r="INC24" s="102"/>
      <c r="IND24" s="102"/>
      <c r="INE24" s="102"/>
      <c r="INF24" s="102"/>
      <c r="ING24" s="102"/>
      <c r="INH24" s="102"/>
      <c r="INI24" s="102"/>
      <c r="INJ24" s="102"/>
      <c r="INK24" s="102"/>
      <c r="INL24" s="102"/>
      <c r="INM24" s="102"/>
      <c r="INN24" s="102"/>
      <c r="INO24" s="102"/>
      <c r="INP24" s="102"/>
      <c r="INQ24" s="102"/>
      <c r="INR24" s="102"/>
      <c r="INS24" s="102"/>
      <c r="INT24" s="102"/>
      <c r="INU24" s="102"/>
      <c r="INV24" s="102"/>
      <c r="INW24" s="102"/>
      <c r="INX24" s="102"/>
      <c r="INY24" s="102"/>
      <c r="INZ24" s="102"/>
      <c r="IOA24" s="102"/>
      <c r="IOB24" s="102"/>
      <c r="IOC24" s="102"/>
      <c r="IOD24" s="102"/>
      <c r="IOE24" s="102"/>
      <c r="IOF24" s="102"/>
      <c r="IOG24" s="102"/>
      <c r="IOH24" s="102"/>
      <c r="IOI24" s="102"/>
      <c r="IOJ24" s="102"/>
      <c r="IOK24" s="102"/>
      <c r="IOL24" s="102"/>
      <c r="IOM24" s="102"/>
      <c r="ION24" s="102"/>
      <c r="IOO24" s="102"/>
      <c r="IOP24" s="102"/>
      <c r="IOQ24" s="102"/>
      <c r="IOR24" s="102"/>
      <c r="IOS24" s="102"/>
      <c r="IOT24" s="102"/>
      <c r="IOU24" s="102"/>
      <c r="IOV24" s="102"/>
      <c r="IOW24" s="102"/>
      <c r="IOX24" s="102"/>
      <c r="IOY24" s="102"/>
      <c r="IOZ24" s="102"/>
      <c r="IPA24" s="102"/>
      <c r="IPB24" s="102"/>
      <c r="IPC24" s="102"/>
      <c r="IPD24" s="102"/>
      <c r="IPE24" s="102"/>
      <c r="IPF24" s="102"/>
      <c r="IPG24" s="102"/>
      <c r="IPH24" s="102"/>
      <c r="IPI24" s="102"/>
      <c r="IPJ24" s="102"/>
      <c r="IPK24" s="102"/>
      <c r="IPL24" s="102"/>
      <c r="IPM24" s="102"/>
      <c r="IPN24" s="102"/>
      <c r="IPO24" s="102"/>
      <c r="IPP24" s="102"/>
      <c r="IPQ24" s="102"/>
      <c r="IPR24" s="102"/>
      <c r="IPS24" s="102"/>
      <c r="IPT24" s="102"/>
      <c r="IPU24" s="102"/>
      <c r="IPV24" s="102"/>
      <c r="IPW24" s="102"/>
      <c r="IPX24" s="102"/>
      <c r="IPY24" s="102"/>
      <c r="IPZ24" s="102"/>
      <c r="IQA24" s="102"/>
      <c r="IQB24" s="102"/>
      <c r="IQC24" s="102"/>
      <c r="IQD24" s="102"/>
      <c r="IQE24" s="102"/>
      <c r="IQF24" s="102"/>
      <c r="IQG24" s="102"/>
      <c r="IQH24" s="102"/>
      <c r="IQI24" s="102"/>
      <c r="IQJ24" s="102"/>
      <c r="IQK24" s="102"/>
      <c r="IQL24" s="102"/>
      <c r="IQM24" s="102"/>
      <c r="IQN24" s="102"/>
      <c r="IQO24" s="102"/>
      <c r="IQP24" s="102"/>
      <c r="IQQ24" s="102"/>
      <c r="IQR24" s="102"/>
      <c r="IQS24" s="102"/>
      <c r="IQT24" s="102"/>
      <c r="IQU24" s="102"/>
      <c r="IQV24" s="102"/>
      <c r="IQW24" s="102"/>
      <c r="IQX24" s="102"/>
      <c r="IQY24" s="102"/>
      <c r="IQZ24" s="102"/>
      <c r="IRA24" s="102"/>
      <c r="IRB24" s="102"/>
      <c r="IRC24" s="102"/>
      <c r="IRD24" s="102"/>
      <c r="IRE24" s="102"/>
      <c r="IRF24" s="102"/>
      <c r="IRG24" s="102"/>
      <c r="IRH24" s="102"/>
      <c r="IRI24" s="102"/>
      <c r="IRJ24" s="102"/>
      <c r="IRK24" s="102"/>
      <c r="IRL24" s="102"/>
      <c r="IRM24" s="102"/>
      <c r="IRN24" s="102"/>
      <c r="IRO24" s="102"/>
      <c r="IRP24" s="102"/>
      <c r="IRQ24" s="102"/>
      <c r="IRR24" s="102"/>
      <c r="IRS24" s="102"/>
      <c r="IRT24" s="102"/>
      <c r="IRU24" s="102"/>
      <c r="IRV24" s="102"/>
      <c r="IRW24" s="102"/>
      <c r="IRX24" s="102"/>
      <c r="IRY24" s="102"/>
      <c r="IRZ24" s="102"/>
      <c r="ISA24" s="102"/>
      <c r="ISB24" s="102"/>
      <c r="ISC24" s="102"/>
      <c r="ISD24" s="102"/>
      <c r="ISE24" s="102"/>
      <c r="ISF24" s="102"/>
      <c r="ISG24" s="102"/>
      <c r="ISH24" s="102"/>
      <c r="ISI24" s="102"/>
      <c r="ISJ24" s="102"/>
      <c r="ISK24" s="102"/>
      <c r="ISL24" s="102"/>
      <c r="ISM24" s="102"/>
      <c r="ISN24" s="102"/>
      <c r="ISO24" s="102"/>
      <c r="ISP24" s="102"/>
      <c r="ISQ24" s="102"/>
      <c r="ISR24" s="102"/>
      <c r="ISS24" s="102"/>
      <c r="IST24" s="102"/>
      <c r="ISU24" s="102"/>
      <c r="ISV24" s="102"/>
      <c r="ISW24" s="102"/>
      <c r="ISX24" s="102"/>
      <c r="ISY24" s="102"/>
      <c r="ISZ24" s="102"/>
      <c r="ITA24" s="102"/>
      <c r="ITB24" s="102"/>
      <c r="ITC24" s="102"/>
      <c r="ITD24" s="102"/>
      <c r="ITE24" s="102"/>
      <c r="ITF24" s="102"/>
      <c r="ITG24" s="102"/>
      <c r="ITH24" s="102"/>
      <c r="ITI24" s="102"/>
      <c r="ITJ24" s="102"/>
      <c r="ITK24" s="102"/>
      <c r="ITL24" s="102"/>
      <c r="ITM24" s="102"/>
      <c r="ITN24" s="102"/>
      <c r="ITO24" s="102"/>
      <c r="ITP24" s="102"/>
      <c r="ITQ24" s="102"/>
      <c r="ITR24" s="102"/>
      <c r="ITS24" s="102"/>
      <c r="ITT24" s="102"/>
      <c r="ITU24" s="102"/>
      <c r="ITV24" s="102"/>
      <c r="ITW24" s="102"/>
      <c r="ITX24" s="102"/>
      <c r="ITY24" s="102"/>
      <c r="ITZ24" s="102"/>
      <c r="IUA24" s="102"/>
      <c r="IUB24" s="102"/>
      <c r="IUC24" s="102"/>
      <c r="IUD24" s="102"/>
      <c r="IUE24" s="102"/>
      <c r="IUF24" s="102"/>
      <c r="IUG24" s="102"/>
      <c r="IUH24" s="102"/>
      <c r="IUI24" s="102"/>
      <c r="IUJ24" s="102"/>
      <c r="IUK24" s="102"/>
      <c r="IUL24" s="102"/>
      <c r="IUM24" s="102"/>
      <c r="IUN24" s="102"/>
      <c r="IUO24" s="102"/>
      <c r="IUP24" s="102"/>
      <c r="IUQ24" s="102"/>
      <c r="IUR24" s="102"/>
      <c r="IUS24" s="102"/>
      <c r="IUT24" s="102"/>
      <c r="IUU24" s="102"/>
      <c r="IUV24" s="102"/>
      <c r="IUW24" s="102"/>
      <c r="IUX24" s="102"/>
      <c r="IUY24" s="102"/>
      <c r="IUZ24" s="102"/>
      <c r="IVA24" s="102"/>
      <c r="IVB24" s="102"/>
      <c r="IVC24" s="102"/>
      <c r="IVD24" s="102"/>
      <c r="IVE24" s="102"/>
      <c r="IVF24" s="102"/>
      <c r="IVG24" s="102"/>
      <c r="IVH24" s="102"/>
      <c r="IVI24" s="102"/>
      <c r="IVJ24" s="102"/>
      <c r="IVK24" s="102"/>
      <c r="IVL24" s="102"/>
      <c r="IVM24" s="102"/>
      <c r="IVN24" s="102"/>
      <c r="IVO24" s="102"/>
      <c r="IVP24" s="102"/>
      <c r="IVQ24" s="102"/>
      <c r="IVR24" s="102"/>
      <c r="IVS24" s="102"/>
      <c r="IVT24" s="102"/>
      <c r="IVU24" s="102"/>
      <c r="IVV24" s="102"/>
      <c r="IVW24" s="102"/>
      <c r="IVX24" s="102"/>
      <c r="IVY24" s="102"/>
      <c r="IVZ24" s="102"/>
      <c r="IWA24" s="102"/>
      <c r="IWB24" s="102"/>
      <c r="IWC24" s="102"/>
      <c r="IWD24" s="102"/>
      <c r="IWE24" s="102"/>
      <c r="IWF24" s="102"/>
      <c r="IWG24" s="102"/>
      <c r="IWH24" s="102"/>
      <c r="IWI24" s="102"/>
      <c r="IWJ24" s="102"/>
      <c r="IWK24" s="102"/>
      <c r="IWL24" s="102"/>
      <c r="IWM24" s="102"/>
      <c r="IWN24" s="102"/>
      <c r="IWO24" s="102"/>
      <c r="IWP24" s="102"/>
      <c r="IWQ24" s="102"/>
      <c r="IWR24" s="102"/>
      <c r="IWS24" s="102"/>
      <c r="IWT24" s="102"/>
      <c r="IWU24" s="102"/>
      <c r="IWV24" s="102"/>
      <c r="IWW24" s="102"/>
      <c r="IWX24" s="102"/>
      <c r="IWY24" s="102"/>
      <c r="IWZ24" s="102"/>
      <c r="IXA24" s="102"/>
      <c r="IXB24" s="102"/>
      <c r="IXC24" s="102"/>
      <c r="IXD24" s="102"/>
      <c r="IXE24" s="102"/>
      <c r="IXF24" s="102"/>
      <c r="IXG24" s="102"/>
      <c r="IXH24" s="102"/>
      <c r="IXI24" s="102"/>
      <c r="IXJ24" s="102"/>
      <c r="IXK24" s="102"/>
      <c r="IXL24" s="102"/>
      <c r="IXM24" s="102"/>
      <c r="IXN24" s="102"/>
      <c r="IXO24" s="102"/>
      <c r="IXP24" s="102"/>
      <c r="IXQ24" s="102"/>
      <c r="IXR24" s="102"/>
      <c r="IXS24" s="102"/>
      <c r="IXT24" s="102"/>
      <c r="IXU24" s="102"/>
      <c r="IXV24" s="102"/>
      <c r="IXW24" s="102"/>
      <c r="IXX24" s="102"/>
      <c r="IXY24" s="102"/>
      <c r="IXZ24" s="102"/>
      <c r="IYA24" s="102"/>
      <c r="IYB24" s="102"/>
      <c r="IYC24" s="102"/>
      <c r="IYD24" s="102"/>
      <c r="IYE24" s="102"/>
      <c r="IYF24" s="102"/>
      <c r="IYG24" s="102"/>
      <c r="IYH24" s="102"/>
      <c r="IYI24" s="102"/>
      <c r="IYJ24" s="102"/>
      <c r="IYK24" s="102"/>
      <c r="IYL24" s="102"/>
      <c r="IYM24" s="102"/>
      <c r="IYN24" s="102"/>
      <c r="IYO24" s="102"/>
      <c r="IYP24" s="102"/>
      <c r="IYQ24" s="102"/>
      <c r="IYR24" s="102"/>
      <c r="IYS24" s="102"/>
      <c r="IYT24" s="102"/>
      <c r="IYU24" s="102"/>
      <c r="IYV24" s="102"/>
      <c r="IYW24" s="102"/>
      <c r="IYX24" s="102"/>
      <c r="IYY24" s="102"/>
      <c r="IYZ24" s="102"/>
      <c r="IZA24" s="102"/>
      <c r="IZB24" s="102"/>
      <c r="IZC24" s="102"/>
      <c r="IZD24" s="102"/>
      <c r="IZE24" s="102"/>
      <c r="IZF24" s="102"/>
      <c r="IZG24" s="102"/>
      <c r="IZH24" s="102"/>
      <c r="IZI24" s="102"/>
      <c r="IZJ24" s="102"/>
      <c r="IZK24" s="102"/>
      <c r="IZL24" s="102"/>
      <c r="IZM24" s="102"/>
      <c r="IZN24" s="102"/>
      <c r="IZO24" s="102"/>
      <c r="IZP24" s="102"/>
      <c r="IZQ24" s="102"/>
      <c r="IZR24" s="102"/>
      <c r="IZS24" s="102"/>
      <c r="IZT24" s="102"/>
      <c r="IZU24" s="102"/>
      <c r="IZV24" s="102"/>
      <c r="IZW24" s="102"/>
      <c r="IZX24" s="102"/>
      <c r="IZY24" s="102"/>
      <c r="IZZ24" s="102"/>
      <c r="JAA24" s="102"/>
      <c r="JAB24" s="102"/>
      <c r="JAC24" s="102"/>
      <c r="JAD24" s="102"/>
      <c r="JAE24" s="102"/>
      <c r="JAF24" s="102"/>
      <c r="JAG24" s="102"/>
      <c r="JAH24" s="102"/>
      <c r="JAI24" s="102"/>
      <c r="JAJ24" s="102"/>
      <c r="JAK24" s="102"/>
      <c r="JAL24" s="102"/>
      <c r="JAM24" s="102"/>
      <c r="JAN24" s="102"/>
      <c r="JAO24" s="102"/>
      <c r="JAP24" s="102"/>
      <c r="JAQ24" s="102"/>
      <c r="JAR24" s="102"/>
      <c r="JAS24" s="102"/>
      <c r="JAT24" s="102"/>
      <c r="JAU24" s="102"/>
      <c r="JAV24" s="102"/>
      <c r="JAW24" s="102"/>
      <c r="JAX24" s="102"/>
      <c r="JAY24" s="102"/>
      <c r="JAZ24" s="102"/>
      <c r="JBA24" s="102"/>
      <c r="JBB24" s="102"/>
      <c r="JBC24" s="102"/>
      <c r="JBD24" s="102"/>
      <c r="JBE24" s="102"/>
      <c r="JBF24" s="102"/>
      <c r="JBG24" s="102"/>
      <c r="JBH24" s="102"/>
      <c r="JBI24" s="102"/>
      <c r="JBJ24" s="102"/>
      <c r="JBK24" s="102"/>
      <c r="JBL24" s="102"/>
      <c r="JBM24" s="102"/>
      <c r="JBN24" s="102"/>
      <c r="JBO24" s="102"/>
      <c r="JBP24" s="102"/>
      <c r="JBQ24" s="102"/>
      <c r="JBR24" s="102"/>
      <c r="JBS24" s="102"/>
      <c r="JBT24" s="102"/>
      <c r="JBU24" s="102"/>
      <c r="JBV24" s="102"/>
      <c r="JBW24" s="102"/>
      <c r="JBX24" s="102"/>
      <c r="JBY24" s="102"/>
      <c r="JBZ24" s="102"/>
      <c r="JCA24" s="102"/>
      <c r="JCB24" s="102"/>
      <c r="JCC24" s="102"/>
      <c r="JCD24" s="102"/>
      <c r="JCE24" s="102"/>
      <c r="JCF24" s="102"/>
      <c r="JCG24" s="102"/>
      <c r="JCH24" s="102"/>
      <c r="JCI24" s="102"/>
      <c r="JCJ24" s="102"/>
      <c r="JCK24" s="102"/>
      <c r="JCL24" s="102"/>
      <c r="JCM24" s="102"/>
      <c r="JCN24" s="102"/>
      <c r="JCO24" s="102"/>
      <c r="JCP24" s="102"/>
      <c r="JCQ24" s="102"/>
      <c r="JCR24" s="102"/>
      <c r="JCS24" s="102"/>
      <c r="JCT24" s="102"/>
      <c r="JCU24" s="102"/>
      <c r="JCV24" s="102"/>
      <c r="JCW24" s="102"/>
      <c r="JCX24" s="102"/>
      <c r="JCY24" s="102"/>
      <c r="JCZ24" s="102"/>
      <c r="JDA24" s="102"/>
      <c r="JDB24" s="102"/>
      <c r="JDC24" s="102"/>
      <c r="JDD24" s="102"/>
      <c r="JDE24" s="102"/>
      <c r="JDF24" s="102"/>
      <c r="JDG24" s="102"/>
      <c r="JDH24" s="102"/>
      <c r="JDI24" s="102"/>
      <c r="JDJ24" s="102"/>
      <c r="JDK24" s="102"/>
      <c r="JDL24" s="102"/>
      <c r="JDM24" s="102"/>
      <c r="JDN24" s="102"/>
      <c r="JDO24" s="102"/>
      <c r="JDP24" s="102"/>
      <c r="JDQ24" s="102"/>
      <c r="JDR24" s="102"/>
      <c r="JDS24" s="102"/>
      <c r="JDT24" s="102"/>
      <c r="JDU24" s="102"/>
      <c r="JDV24" s="102"/>
      <c r="JDW24" s="102"/>
      <c r="JDX24" s="102"/>
      <c r="JDY24" s="102"/>
      <c r="JDZ24" s="102"/>
      <c r="JEA24" s="102"/>
      <c r="JEB24" s="102"/>
      <c r="JEC24" s="102"/>
      <c r="JED24" s="102"/>
      <c r="JEE24" s="102"/>
      <c r="JEF24" s="102"/>
      <c r="JEG24" s="102"/>
      <c r="JEH24" s="102"/>
      <c r="JEI24" s="102"/>
      <c r="JEJ24" s="102"/>
      <c r="JEK24" s="102"/>
      <c r="JEL24" s="102"/>
      <c r="JEM24" s="102"/>
      <c r="JEN24" s="102"/>
      <c r="JEO24" s="102"/>
      <c r="JEP24" s="102"/>
      <c r="JEQ24" s="102"/>
      <c r="JER24" s="102"/>
      <c r="JES24" s="102"/>
      <c r="JET24" s="102"/>
      <c r="JEU24" s="102"/>
      <c r="JEV24" s="102"/>
      <c r="JEW24" s="102"/>
      <c r="JEX24" s="102"/>
      <c r="JEY24" s="102"/>
      <c r="JEZ24" s="102"/>
      <c r="JFA24" s="102"/>
      <c r="JFB24" s="102"/>
      <c r="JFC24" s="102"/>
      <c r="JFD24" s="102"/>
      <c r="JFE24" s="102"/>
      <c r="JFF24" s="102"/>
      <c r="JFG24" s="102"/>
      <c r="JFH24" s="102"/>
      <c r="JFI24" s="102"/>
      <c r="JFJ24" s="102"/>
      <c r="JFK24" s="102"/>
      <c r="JFL24" s="102"/>
      <c r="JFM24" s="102"/>
      <c r="JFN24" s="102"/>
      <c r="JFO24" s="102"/>
      <c r="JFP24" s="102"/>
      <c r="JFQ24" s="102"/>
      <c r="JFR24" s="102"/>
      <c r="JFS24" s="102"/>
      <c r="JFT24" s="102"/>
      <c r="JFU24" s="102"/>
      <c r="JFV24" s="102"/>
      <c r="JFW24" s="102"/>
      <c r="JFX24" s="102"/>
      <c r="JFY24" s="102"/>
      <c r="JFZ24" s="102"/>
      <c r="JGA24" s="102"/>
      <c r="JGB24" s="102"/>
      <c r="JGC24" s="102"/>
      <c r="JGD24" s="102"/>
      <c r="JGE24" s="102"/>
      <c r="JGF24" s="102"/>
      <c r="JGG24" s="102"/>
      <c r="JGH24" s="102"/>
      <c r="JGI24" s="102"/>
      <c r="JGJ24" s="102"/>
      <c r="JGK24" s="102"/>
      <c r="JGL24" s="102"/>
      <c r="JGM24" s="102"/>
      <c r="JGN24" s="102"/>
      <c r="JGO24" s="102"/>
      <c r="JGP24" s="102"/>
      <c r="JGQ24" s="102"/>
      <c r="JGR24" s="102"/>
      <c r="JGS24" s="102"/>
      <c r="JGT24" s="102"/>
      <c r="JGU24" s="102"/>
      <c r="JGV24" s="102"/>
      <c r="JGW24" s="102"/>
      <c r="JGX24" s="102"/>
      <c r="JGY24" s="102"/>
      <c r="JGZ24" s="102"/>
      <c r="JHA24" s="102"/>
      <c r="JHB24" s="102"/>
      <c r="JHC24" s="102"/>
      <c r="JHD24" s="102"/>
      <c r="JHE24" s="102"/>
      <c r="JHF24" s="102"/>
      <c r="JHG24" s="102"/>
      <c r="JHH24" s="102"/>
      <c r="JHI24" s="102"/>
      <c r="JHJ24" s="102"/>
      <c r="JHK24" s="102"/>
      <c r="JHL24" s="102"/>
      <c r="JHM24" s="102"/>
      <c r="JHN24" s="102"/>
      <c r="JHO24" s="102"/>
      <c r="JHP24" s="102"/>
      <c r="JHQ24" s="102"/>
      <c r="JHR24" s="102"/>
      <c r="JHS24" s="102"/>
      <c r="JHT24" s="102"/>
      <c r="JHU24" s="102"/>
      <c r="JHV24" s="102"/>
      <c r="JHW24" s="102"/>
      <c r="JHX24" s="102"/>
      <c r="JHY24" s="102"/>
      <c r="JHZ24" s="102"/>
      <c r="JIA24" s="102"/>
      <c r="JIB24" s="102"/>
      <c r="JIC24" s="102"/>
      <c r="JID24" s="102"/>
      <c r="JIE24" s="102"/>
      <c r="JIF24" s="102"/>
      <c r="JIG24" s="102"/>
      <c r="JIH24" s="102"/>
      <c r="JII24" s="102"/>
      <c r="JIJ24" s="102"/>
      <c r="JIK24" s="102"/>
      <c r="JIL24" s="102"/>
      <c r="JIM24" s="102"/>
      <c r="JIN24" s="102"/>
      <c r="JIO24" s="102"/>
      <c r="JIP24" s="102"/>
      <c r="JIQ24" s="102"/>
      <c r="JIR24" s="102"/>
      <c r="JIS24" s="102"/>
      <c r="JIT24" s="102"/>
      <c r="JIU24" s="102"/>
      <c r="JIV24" s="102"/>
      <c r="JIW24" s="102"/>
      <c r="JIX24" s="102"/>
      <c r="JIY24" s="102"/>
      <c r="JIZ24" s="102"/>
      <c r="JJA24" s="102"/>
      <c r="JJB24" s="102"/>
      <c r="JJC24" s="102"/>
      <c r="JJD24" s="102"/>
      <c r="JJE24" s="102"/>
      <c r="JJF24" s="102"/>
      <c r="JJG24" s="102"/>
      <c r="JJH24" s="102"/>
      <c r="JJI24" s="102"/>
      <c r="JJJ24" s="102"/>
      <c r="JJK24" s="102"/>
      <c r="JJL24" s="102"/>
      <c r="JJM24" s="102"/>
      <c r="JJN24" s="102"/>
      <c r="JJO24" s="102"/>
      <c r="JJP24" s="102"/>
      <c r="JJQ24" s="102"/>
      <c r="JJR24" s="102"/>
      <c r="JJS24" s="102"/>
      <c r="JJT24" s="102"/>
      <c r="JJU24" s="102"/>
      <c r="JJV24" s="102"/>
      <c r="JJW24" s="102"/>
      <c r="JJX24" s="102"/>
      <c r="JJY24" s="102"/>
      <c r="JJZ24" s="102"/>
      <c r="JKA24" s="102"/>
      <c r="JKB24" s="102"/>
      <c r="JKC24" s="102"/>
      <c r="JKD24" s="102"/>
      <c r="JKE24" s="102"/>
      <c r="JKF24" s="102"/>
      <c r="JKG24" s="102"/>
      <c r="JKH24" s="102"/>
      <c r="JKI24" s="102"/>
      <c r="JKJ24" s="102"/>
      <c r="JKK24" s="102"/>
      <c r="JKL24" s="102"/>
      <c r="JKM24" s="102"/>
      <c r="JKN24" s="102"/>
      <c r="JKO24" s="102"/>
      <c r="JKP24" s="102"/>
      <c r="JKQ24" s="102"/>
      <c r="JKR24" s="102"/>
      <c r="JKS24" s="102"/>
      <c r="JKT24" s="102"/>
      <c r="JKU24" s="102"/>
      <c r="JKV24" s="102"/>
      <c r="JKW24" s="102"/>
      <c r="JKX24" s="102"/>
      <c r="JKY24" s="102"/>
      <c r="JKZ24" s="102"/>
      <c r="JLA24" s="102"/>
      <c r="JLB24" s="102"/>
      <c r="JLC24" s="102"/>
      <c r="JLD24" s="102"/>
      <c r="JLE24" s="102"/>
      <c r="JLF24" s="102"/>
      <c r="JLG24" s="102"/>
      <c r="JLH24" s="102"/>
      <c r="JLI24" s="102"/>
      <c r="JLJ24" s="102"/>
      <c r="JLK24" s="102"/>
      <c r="JLL24" s="102"/>
      <c r="JLM24" s="102"/>
      <c r="JLN24" s="102"/>
      <c r="JLO24" s="102"/>
      <c r="JLP24" s="102"/>
      <c r="JLQ24" s="102"/>
      <c r="JLR24" s="102"/>
      <c r="JLS24" s="102"/>
      <c r="JLT24" s="102"/>
      <c r="JLU24" s="102"/>
      <c r="JLV24" s="102"/>
      <c r="JLW24" s="102"/>
      <c r="JLX24" s="102"/>
      <c r="JLY24" s="102"/>
      <c r="JLZ24" s="102"/>
      <c r="JMA24" s="102"/>
      <c r="JMB24" s="102"/>
      <c r="JMC24" s="102"/>
      <c r="JMD24" s="102"/>
      <c r="JME24" s="102"/>
      <c r="JMF24" s="102"/>
      <c r="JMG24" s="102"/>
      <c r="JMH24" s="102"/>
      <c r="JMI24" s="102"/>
      <c r="JMJ24" s="102"/>
      <c r="JMK24" s="102"/>
      <c r="JML24" s="102"/>
      <c r="JMM24" s="102"/>
      <c r="JMN24" s="102"/>
      <c r="JMO24" s="102"/>
      <c r="JMP24" s="102"/>
      <c r="JMQ24" s="102"/>
      <c r="JMR24" s="102"/>
      <c r="JMS24" s="102"/>
      <c r="JMT24" s="102"/>
      <c r="JMU24" s="102"/>
      <c r="JMV24" s="102"/>
      <c r="JMW24" s="102"/>
      <c r="JMX24" s="102"/>
      <c r="JMY24" s="102"/>
      <c r="JMZ24" s="102"/>
      <c r="JNA24" s="102"/>
      <c r="JNB24" s="102"/>
      <c r="JNC24" s="102"/>
      <c r="JND24" s="102"/>
      <c r="JNE24" s="102"/>
      <c r="JNF24" s="102"/>
      <c r="JNG24" s="102"/>
      <c r="JNH24" s="102"/>
      <c r="JNI24" s="102"/>
      <c r="JNJ24" s="102"/>
      <c r="JNK24" s="102"/>
      <c r="JNL24" s="102"/>
      <c r="JNM24" s="102"/>
      <c r="JNN24" s="102"/>
      <c r="JNO24" s="102"/>
      <c r="JNP24" s="102"/>
      <c r="JNQ24" s="102"/>
      <c r="JNR24" s="102"/>
      <c r="JNS24" s="102"/>
      <c r="JNT24" s="102"/>
      <c r="JNU24" s="102"/>
      <c r="JNV24" s="102"/>
      <c r="JNW24" s="102"/>
      <c r="JNX24" s="102"/>
      <c r="JNY24" s="102"/>
      <c r="JNZ24" s="102"/>
      <c r="JOA24" s="102"/>
      <c r="JOB24" s="102"/>
      <c r="JOC24" s="102"/>
      <c r="JOD24" s="102"/>
      <c r="JOE24" s="102"/>
      <c r="JOF24" s="102"/>
      <c r="JOG24" s="102"/>
      <c r="JOH24" s="102"/>
      <c r="JOI24" s="102"/>
      <c r="JOJ24" s="102"/>
      <c r="JOK24" s="102"/>
      <c r="JOL24" s="102"/>
      <c r="JOM24" s="102"/>
      <c r="JON24" s="102"/>
      <c r="JOO24" s="102"/>
      <c r="JOP24" s="102"/>
      <c r="JOQ24" s="102"/>
      <c r="JOR24" s="102"/>
      <c r="JOS24" s="102"/>
      <c r="JOT24" s="102"/>
      <c r="JOU24" s="102"/>
      <c r="JOV24" s="102"/>
      <c r="JOW24" s="102"/>
      <c r="JOX24" s="102"/>
      <c r="JOY24" s="102"/>
      <c r="JOZ24" s="102"/>
      <c r="JPA24" s="102"/>
      <c r="JPB24" s="102"/>
      <c r="JPC24" s="102"/>
      <c r="JPD24" s="102"/>
      <c r="JPE24" s="102"/>
      <c r="JPF24" s="102"/>
      <c r="JPG24" s="102"/>
      <c r="JPH24" s="102"/>
      <c r="JPI24" s="102"/>
      <c r="JPJ24" s="102"/>
      <c r="JPK24" s="102"/>
      <c r="JPL24" s="102"/>
      <c r="JPM24" s="102"/>
      <c r="JPN24" s="102"/>
      <c r="JPO24" s="102"/>
      <c r="JPP24" s="102"/>
      <c r="JPQ24" s="102"/>
      <c r="JPR24" s="102"/>
      <c r="JPS24" s="102"/>
      <c r="JPT24" s="102"/>
      <c r="JPU24" s="102"/>
      <c r="JPV24" s="102"/>
      <c r="JPW24" s="102"/>
      <c r="JPX24" s="102"/>
      <c r="JPY24" s="102"/>
      <c r="JPZ24" s="102"/>
      <c r="JQA24" s="102"/>
      <c r="JQB24" s="102"/>
      <c r="JQC24" s="102"/>
      <c r="JQD24" s="102"/>
      <c r="JQE24" s="102"/>
      <c r="JQF24" s="102"/>
      <c r="JQG24" s="102"/>
      <c r="JQH24" s="102"/>
      <c r="JQI24" s="102"/>
      <c r="JQJ24" s="102"/>
      <c r="JQK24" s="102"/>
      <c r="JQL24" s="102"/>
      <c r="JQM24" s="102"/>
      <c r="JQN24" s="102"/>
      <c r="JQO24" s="102"/>
      <c r="JQP24" s="102"/>
      <c r="JQQ24" s="102"/>
      <c r="JQR24" s="102"/>
      <c r="JQS24" s="102"/>
      <c r="JQT24" s="102"/>
      <c r="JQU24" s="102"/>
      <c r="JQV24" s="102"/>
      <c r="JQW24" s="102"/>
      <c r="JQX24" s="102"/>
      <c r="JQY24" s="102"/>
      <c r="JQZ24" s="102"/>
      <c r="JRA24" s="102"/>
      <c r="JRB24" s="102"/>
      <c r="JRC24" s="102"/>
      <c r="JRD24" s="102"/>
      <c r="JRE24" s="102"/>
      <c r="JRF24" s="102"/>
      <c r="JRG24" s="102"/>
      <c r="JRH24" s="102"/>
      <c r="JRI24" s="102"/>
      <c r="JRJ24" s="102"/>
      <c r="JRK24" s="102"/>
      <c r="JRL24" s="102"/>
      <c r="JRM24" s="102"/>
      <c r="JRN24" s="102"/>
      <c r="JRO24" s="102"/>
      <c r="JRP24" s="102"/>
      <c r="JRQ24" s="102"/>
      <c r="JRR24" s="102"/>
      <c r="JRS24" s="102"/>
      <c r="JRT24" s="102"/>
      <c r="JRU24" s="102"/>
      <c r="JRV24" s="102"/>
      <c r="JRW24" s="102"/>
      <c r="JRX24" s="102"/>
      <c r="JRY24" s="102"/>
      <c r="JRZ24" s="102"/>
      <c r="JSA24" s="102"/>
      <c r="JSB24" s="102"/>
      <c r="JSC24" s="102"/>
      <c r="JSD24" s="102"/>
      <c r="JSE24" s="102"/>
      <c r="JSF24" s="102"/>
      <c r="JSG24" s="102"/>
      <c r="JSH24" s="102"/>
      <c r="JSI24" s="102"/>
      <c r="JSJ24" s="102"/>
      <c r="JSK24" s="102"/>
      <c r="JSL24" s="102"/>
      <c r="JSM24" s="102"/>
      <c r="JSN24" s="102"/>
      <c r="JSO24" s="102"/>
      <c r="JSP24" s="102"/>
      <c r="JSQ24" s="102"/>
      <c r="JSR24" s="102"/>
      <c r="JSS24" s="102"/>
      <c r="JST24" s="102"/>
      <c r="JSU24" s="102"/>
      <c r="JSV24" s="102"/>
      <c r="JSW24" s="102"/>
      <c r="JSX24" s="102"/>
      <c r="JSY24" s="102"/>
      <c r="JSZ24" s="102"/>
      <c r="JTA24" s="102"/>
      <c r="JTB24" s="102"/>
      <c r="JTC24" s="102"/>
      <c r="JTD24" s="102"/>
      <c r="JTE24" s="102"/>
      <c r="JTF24" s="102"/>
      <c r="JTG24" s="102"/>
      <c r="JTH24" s="102"/>
      <c r="JTI24" s="102"/>
      <c r="JTJ24" s="102"/>
      <c r="JTK24" s="102"/>
      <c r="JTL24" s="102"/>
      <c r="JTM24" s="102"/>
      <c r="JTN24" s="102"/>
      <c r="JTO24" s="102"/>
      <c r="JTP24" s="102"/>
      <c r="JTQ24" s="102"/>
      <c r="JTR24" s="102"/>
      <c r="JTS24" s="102"/>
      <c r="JTT24" s="102"/>
      <c r="JTU24" s="102"/>
      <c r="JTV24" s="102"/>
      <c r="JTW24" s="102"/>
      <c r="JTX24" s="102"/>
      <c r="JTY24" s="102"/>
      <c r="JTZ24" s="102"/>
      <c r="JUA24" s="102"/>
      <c r="JUB24" s="102"/>
      <c r="JUC24" s="102"/>
      <c r="JUD24" s="102"/>
      <c r="JUE24" s="102"/>
      <c r="JUF24" s="102"/>
      <c r="JUG24" s="102"/>
      <c r="JUH24" s="102"/>
      <c r="JUI24" s="102"/>
      <c r="JUJ24" s="102"/>
      <c r="JUK24" s="102"/>
      <c r="JUL24" s="102"/>
      <c r="JUM24" s="102"/>
      <c r="JUN24" s="102"/>
      <c r="JUO24" s="102"/>
      <c r="JUP24" s="102"/>
      <c r="JUQ24" s="102"/>
      <c r="JUR24" s="102"/>
      <c r="JUS24" s="102"/>
      <c r="JUT24" s="102"/>
      <c r="JUU24" s="102"/>
      <c r="JUV24" s="102"/>
      <c r="JUW24" s="102"/>
      <c r="JUX24" s="102"/>
      <c r="JUY24" s="102"/>
      <c r="JUZ24" s="102"/>
      <c r="JVA24" s="102"/>
      <c r="JVB24" s="102"/>
      <c r="JVC24" s="102"/>
      <c r="JVD24" s="102"/>
      <c r="JVE24" s="102"/>
      <c r="JVF24" s="102"/>
      <c r="JVG24" s="102"/>
      <c r="JVH24" s="102"/>
      <c r="JVI24" s="102"/>
      <c r="JVJ24" s="102"/>
      <c r="JVK24" s="102"/>
      <c r="JVL24" s="102"/>
      <c r="JVM24" s="102"/>
      <c r="JVN24" s="102"/>
      <c r="JVO24" s="102"/>
      <c r="JVP24" s="102"/>
      <c r="JVQ24" s="102"/>
      <c r="JVR24" s="102"/>
      <c r="JVS24" s="102"/>
      <c r="JVT24" s="102"/>
      <c r="JVU24" s="102"/>
      <c r="JVV24" s="102"/>
      <c r="JVW24" s="102"/>
      <c r="JVX24" s="102"/>
      <c r="JVY24" s="102"/>
      <c r="JVZ24" s="102"/>
      <c r="JWA24" s="102"/>
      <c r="JWB24" s="102"/>
      <c r="JWC24" s="102"/>
      <c r="JWD24" s="102"/>
      <c r="JWE24" s="102"/>
      <c r="JWF24" s="102"/>
      <c r="JWG24" s="102"/>
      <c r="JWH24" s="102"/>
      <c r="JWI24" s="102"/>
      <c r="JWJ24" s="102"/>
      <c r="JWK24" s="102"/>
      <c r="JWL24" s="102"/>
      <c r="JWM24" s="102"/>
      <c r="JWN24" s="102"/>
      <c r="JWO24" s="102"/>
      <c r="JWP24" s="102"/>
      <c r="JWQ24" s="102"/>
      <c r="JWR24" s="102"/>
      <c r="JWS24" s="102"/>
      <c r="JWT24" s="102"/>
      <c r="JWU24" s="102"/>
      <c r="JWV24" s="102"/>
      <c r="JWW24" s="102"/>
      <c r="JWX24" s="102"/>
      <c r="JWY24" s="102"/>
      <c r="JWZ24" s="102"/>
      <c r="JXA24" s="102"/>
      <c r="JXB24" s="102"/>
      <c r="JXC24" s="102"/>
      <c r="JXD24" s="102"/>
      <c r="JXE24" s="102"/>
      <c r="JXF24" s="102"/>
      <c r="JXG24" s="102"/>
      <c r="JXH24" s="102"/>
      <c r="JXI24" s="102"/>
      <c r="JXJ24" s="102"/>
      <c r="JXK24" s="102"/>
      <c r="JXL24" s="102"/>
      <c r="JXM24" s="102"/>
      <c r="JXN24" s="102"/>
      <c r="JXO24" s="102"/>
      <c r="JXP24" s="102"/>
      <c r="JXQ24" s="102"/>
      <c r="JXR24" s="102"/>
      <c r="JXS24" s="102"/>
      <c r="JXT24" s="102"/>
      <c r="JXU24" s="102"/>
      <c r="JXV24" s="102"/>
      <c r="JXW24" s="102"/>
      <c r="JXX24" s="102"/>
      <c r="JXY24" s="102"/>
      <c r="JXZ24" s="102"/>
      <c r="JYA24" s="102"/>
      <c r="JYB24" s="102"/>
      <c r="JYC24" s="102"/>
      <c r="JYD24" s="102"/>
      <c r="JYE24" s="102"/>
      <c r="JYF24" s="102"/>
      <c r="JYG24" s="102"/>
      <c r="JYH24" s="102"/>
      <c r="JYI24" s="102"/>
      <c r="JYJ24" s="102"/>
      <c r="JYK24" s="102"/>
      <c r="JYL24" s="102"/>
      <c r="JYM24" s="102"/>
      <c r="JYN24" s="102"/>
      <c r="JYO24" s="102"/>
      <c r="JYP24" s="102"/>
      <c r="JYQ24" s="102"/>
      <c r="JYR24" s="102"/>
      <c r="JYS24" s="102"/>
      <c r="JYT24" s="102"/>
      <c r="JYU24" s="102"/>
      <c r="JYV24" s="102"/>
      <c r="JYW24" s="102"/>
      <c r="JYX24" s="102"/>
      <c r="JYY24" s="102"/>
      <c r="JYZ24" s="102"/>
      <c r="JZA24" s="102"/>
      <c r="JZB24" s="102"/>
      <c r="JZC24" s="102"/>
      <c r="JZD24" s="102"/>
      <c r="JZE24" s="102"/>
      <c r="JZF24" s="102"/>
      <c r="JZG24" s="102"/>
      <c r="JZH24" s="102"/>
      <c r="JZI24" s="102"/>
      <c r="JZJ24" s="102"/>
      <c r="JZK24" s="102"/>
      <c r="JZL24" s="102"/>
      <c r="JZM24" s="102"/>
      <c r="JZN24" s="102"/>
      <c r="JZO24" s="102"/>
      <c r="JZP24" s="102"/>
      <c r="JZQ24" s="102"/>
      <c r="JZR24" s="102"/>
      <c r="JZS24" s="102"/>
      <c r="JZT24" s="102"/>
      <c r="JZU24" s="102"/>
      <c r="JZV24" s="102"/>
      <c r="JZW24" s="102"/>
      <c r="JZX24" s="102"/>
      <c r="JZY24" s="102"/>
      <c r="JZZ24" s="102"/>
      <c r="KAA24" s="102"/>
      <c r="KAB24" s="102"/>
      <c r="KAC24" s="102"/>
      <c r="KAD24" s="102"/>
      <c r="KAE24" s="102"/>
      <c r="KAF24" s="102"/>
      <c r="KAG24" s="102"/>
      <c r="KAH24" s="102"/>
      <c r="KAI24" s="102"/>
      <c r="KAJ24" s="102"/>
      <c r="KAK24" s="102"/>
      <c r="KAL24" s="102"/>
      <c r="KAM24" s="102"/>
      <c r="KAN24" s="102"/>
      <c r="KAO24" s="102"/>
      <c r="KAP24" s="102"/>
      <c r="KAQ24" s="102"/>
      <c r="KAR24" s="102"/>
      <c r="KAS24" s="102"/>
      <c r="KAT24" s="102"/>
      <c r="KAU24" s="102"/>
      <c r="KAV24" s="102"/>
      <c r="KAW24" s="102"/>
      <c r="KAX24" s="102"/>
      <c r="KAY24" s="102"/>
      <c r="KAZ24" s="102"/>
      <c r="KBA24" s="102"/>
      <c r="KBB24" s="102"/>
      <c r="KBC24" s="102"/>
      <c r="KBD24" s="102"/>
      <c r="KBE24" s="102"/>
      <c r="KBF24" s="102"/>
      <c r="KBG24" s="102"/>
      <c r="KBH24" s="102"/>
      <c r="KBI24" s="102"/>
      <c r="KBJ24" s="102"/>
      <c r="KBK24" s="102"/>
      <c r="KBL24" s="102"/>
      <c r="KBM24" s="102"/>
      <c r="KBN24" s="102"/>
      <c r="KBO24" s="102"/>
      <c r="KBP24" s="102"/>
      <c r="KBQ24" s="102"/>
      <c r="KBR24" s="102"/>
      <c r="KBS24" s="102"/>
      <c r="KBT24" s="102"/>
      <c r="KBU24" s="102"/>
      <c r="KBV24" s="102"/>
      <c r="KBW24" s="102"/>
      <c r="KBX24" s="102"/>
      <c r="KBY24" s="102"/>
      <c r="KBZ24" s="102"/>
      <c r="KCA24" s="102"/>
      <c r="KCB24" s="102"/>
      <c r="KCC24" s="102"/>
      <c r="KCD24" s="102"/>
      <c r="KCE24" s="102"/>
      <c r="KCF24" s="102"/>
      <c r="KCG24" s="102"/>
      <c r="KCH24" s="102"/>
      <c r="KCI24" s="102"/>
      <c r="KCJ24" s="102"/>
      <c r="KCK24" s="102"/>
      <c r="KCL24" s="102"/>
      <c r="KCM24" s="102"/>
      <c r="KCN24" s="102"/>
      <c r="KCO24" s="102"/>
      <c r="KCP24" s="102"/>
      <c r="KCQ24" s="102"/>
      <c r="KCR24" s="102"/>
      <c r="KCS24" s="102"/>
      <c r="KCT24" s="102"/>
      <c r="KCU24" s="102"/>
      <c r="KCV24" s="102"/>
      <c r="KCW24" s="102"/>
      <c r="KCX24" s="102"/>
      <c r="KCY24" s="102"/>
      <c r="KCZ24" s="102"/>
      <c r="KDA24" s="102"/>
      <c r="KDB24" s="102"/>
      <c r="KDC24" s="102"/>
      <c r="KDD24" s="102"/>
      <c r="KDE24" s="102"/>
      <c r="KDF24" s="102"/>
      <c r="KDG24" s="102"/>
      <c r="KDH24" s="102"/>
      <c r="KDI24" s="102"/>
      <c r="KDJ24" s="102"/>
      <c r="KDK24" s="102"/>
      <c r="KDL24" s="102"/>
      <c r="KDM24" s="102"/>
      <c r="KDN24" s="102"/>
      <c r="KDO24" s="102"/>
      <c r="KDP24" s="102"/>
      <c r="KDQ24" s="102"/>
      <c r="KDR24" s="102"/>
      <c r="KDS24" s="102"/>
      <c r="KDT24" s="102"/>
      <c r="KDU24" s="102"/>
      <c r="KDV24" s="102"/>
      <c r="KDW24" s="102"/>
      <c r="KDX24" s="102"/>
      <c r="KDY24" s="102"/>
      <c r="KDZ24" s="102"/>
      <c r="KEA24" s="102"/>
      <c r="KEB24" s="102"/>
      <c r="KEC24" s="102"/>
      <c r="KED24" s="102"/>
      <c r="KEE24" s="102"/>
      <c r="KEF24" s="102"/>
      <c r="KEG24" s="102"/>
      <c r="KEH24" s="102"/>
      <c r="KEI24" s="102"/>
      <c r="KEJ24" s="102"/>
      <c r="KEK24" s="102"/>
      <c r="KEL24" s="102"/>
      <c r="KEM24" s="102"/>
      <c r="KEN24" s="102"/>
      <c r="KEO24" s="102"/>
      <c r="KEP24" s="102"/>
      <c r="KEQ24" s="102"/>
      <c r="KER24" s="102"/>
      <c r="KES24" s="102"/>
      <c r="KET24" s="102"/>
      <c r="KEU24" s="102"/>
      <c r="KEV24" s="102"/>
      <c r="KEW24" s="102"/>
      <c r="KEX24" s="102"/>
      <c r="KEY24" s="102"/>
      <c r="KEZ24" s="102"/>
      <c r="KFA24" s="102"/>
      <c r="KFB24" s="102"/>
      <c r="KFC24" s="102"/>
      <c r="KFD24" s="102"/>
      <c r="KFE24" s="102"/>
      <c r="KFF24" s="102"/>
      <c r="KFG24" s="102"/>
      <c r="KFH24" s="102"/>
      <c r="KFI24" s="102"/>
      <c r="KFJ24" s="102"/>
      <c r="KFK24" s="102"/>
      <c r="KFL24" s="102"/>
      <c r="KFM24" s="102"/>
      <c r="KFN24" s="102"/>
      <c r="KFO24" s="102"/>
      <c r="KFP24" s="102"/>
      <c r="KFQ24" s="102"/>
      <c r="KFR24" s="102"/>
      <c r="KFS24" s="102"/>
      <c r="KFT24" s="102"/>
      <c r="KFU24" s="102"/>
      <c r="KFV24" s="102"/>
      <c r="KFW24" s="102"/>
      <c r="KFX24" s="102"/>
      <c r="KFY24" s="102"/>
      <c r="KFZ24" s="102"/>
      <c r="KGA24" s="102"/>
      <c r="KGB24" s="102"/>
      <c r="KGC24" s="102"/>
      <c r="KGD24" s="102"/>
      <c r="KGE24" s="102"/>
      <c r="KGF24" s="102"/>
      <c r="KGG24" s="102"/>
      <c r="KGH24" s="102"/>
      <c r="KGI24" s="102"/>
      <c r="KGJ24" s="102"/>
      <c r="KGK24" s="102"/>
      <c r="KGL24" s="102"/>
      <c r="KGM24" s="102"/>
      <c r="KGN24" s="102"/>
      <c r="KGO24" s="102"/>
      <c r="KGP24" s="102"/>
      <c r="KGQ24" s="102"/>
      <c r="KGR24" s="102"/>
      <c r="KGS24" s="102"/>
      <c r="KGT24" s="102"/>
      <c r="KGU24" s="102"/>
      <c r="KGV24" s="102"/>
      <c r="KGW24" s="102"/>
      <c r="KGX24" s="102"/>
      <c r="KGY24" s="102"/>
      <c r="KGZ24" s="102"/>
      <c r="KHA24" s="102"/>
      <c r="KHB24" s="102"/>
      <c r="KHC24" s="102"/>
      <c r="KHD24" s="102"/>
      <c r="KHE24" s="102"/>
      <c r="KHF24" s="102"/>
      <c r="KHG24" s="102"/>
      <c r="KHH24" s="102"/>
      <c r="KHI24" s="102"/>
      <c r="KHJ24" s="102"/>
      <c r="KHK24" s="102"/>
      <c r="KHL24" s="102"/>
      <c r="KHM24" s="102"/>
      <c r="KHN24" s="102"/>
      <c r="KHO24" s="102"/>
      <c r="KHP24" s="102"/>
      <c r="KHQ24" s="102"/>
      <c r="KHR24" s="102"/>
      <c r="KHS24" s="102"/>
      <c r="KHT24" s="102"/>
      <c r="KHU24" s="102"/>
      <c r="KHV24" s="102"/>
      <c r="KHW24" s="102"/>
      <c r="KHX24" s="102"/>
      <c r="KHY24" s="102"/>
      <c r="KHZ24" s="102"/>
      <c r="KIA24" s="102"/>
      <c r="KIB24" s="102"/>
      <c r="KIC24" s="102"/>
      <c r="KID24" s="102"/>
      <c r="KIE24" s="102"/>
      <c r="KIF24" s="102"/>
      <c r="KIG24" s="102"/>
      <c r="KIH24" s="102"/>
      <c r="KII24" s="102"/>
      <c r="KIJ24" s="102"/>
      <c r="KIK24" s="102"/>
      <c r="KIL24" s="102"/>
      <c r="KIM24" s="102"/>
      <c r="KIN24" s="102"/>
      <c r="KIO24" s="102"/>
      <c r="KIP24" s="102"/>
      <c r="KIQ24" s="102"/>
      <c r="KIR24" s="102"/>
      <c r="KIS24" s="102"/>
      <c r="KIT24" s="102"/>
      <c r="KIU24" s="102"/>
      <c r="KIV24" s="102"/>
      <c r="KIW24" s="102"/>
      <c r="KIX24" s="102"/>
      <c r="KIY24" s="102"/>
      <c r="KIZ24" s="102"/>
      <c r="KJA24" s="102"/>
      <c r="KJB24" s="102"/>
      <c r="KJC24" s="102"/>
      <c r="KJD24" s="102"/>
      <c r="KJE24" s="102"/>
      <c r="KJF24" s="102"/>
      <c r="KJG24" s="102"/>
      <c r="KJH24" s="102"/>
      <c r="KJI24" s="102"/>
      <c r="KJJ24" s="102"/>
      <c r="KJK24" s="102"/>
      <c r="KJL24" s="102"/>
      <c r="KJM24" s="102"/>
      <c r="KJN24" s="102"/>
      <c r="KJO24" s="102"/>
      <c r="KJP24" s="102"/>
      <c r="KJQ24" s="102"/>
      <c r="KJR24" s="102"/>
      <c r="KJS24" s="102"/>
      <c r="KJT24" s="102"/>
      <c r="KJU24" s="102"/>
      <c r="KJV24" s="102"/>
      <c r="KJW24" s="102"/>
      <c r="KJX24" s="102"/>
      <c r="KJY24" s="102"/>
      <c r="KJZ24" s="102"/>
      <c r="KKA24" s="102"/>
      <c r="KKB24" s="102"/>
      <c r="KKC24" s="102"/>
      <c r="KKD24" s="102"/>
      <c r="KKE24" s="102"/>
      <c r="KKF24" s="102"/>
      <c r="KKG24" s="102"/>
      <c r="KKH24" s="102"/>
      <c r="KKI24" s="102"/>
      <c r="KKJ24" s="102"/>
      <c r="KKK24" s="102"/>
      <c r="KKL24" s="102"/>
      <c r="KKM24" s="102"/>
      <c r="KKN24" s="102"/>
      <c r="KKO24" s="102"/>
      <c r="KKP24" s="102"/>
      <c r="KKQ24" s="102"/>
      <c r="KKR24" s="102"/>
      <c r="KKS24" s="102"/>
      <c r="KKT24" s="102"/>
      <c r="KKU24" s="102"/>
      <c r="KKV24" s="102"/>
      <c r="KKW24" s="102"/>
      <c r="KKX24" s="102"/>
      <c r="KKY24" s="102"/>
      <c r="KKZ24" s="102"/>
      <c r="KLA24" s="102"/>
      <c r="KLB24" s="102"/>
      <c r="KLC24" s="102"/>
      <c r="KLD24" s="102"/>
      <c r="KLE24" s="102"/>
      <c r="KLF24" s="102"/>
      <c r="KLG24" s="102"/>
      <c r="KLH24" s="102"/>
      <c r="KLI24" s="102"/>
      <c r="KLJ24" s="102"/>
      <c r="KLK24" s="102"/>
      <c r="KLL24" s="102"/>
      <c r="KLM24" s="102"/>
      <c r="KLN24" s="102"/>
      <c r="KLO24" s="102"/>
      <c r="KLP24" s="102"/>
      <c r="KLQ24" s="102"/>
      <c r="KLR24" s="102"/>
      <c r="KLS24" s="102"/>
      <c r="KLT24" s="102"/>
      <c r="KLU24" s="102"/>
      <c r="KLV24" s="102"/>
      <c r="KLW24" s="102"/>
      <c r="KLX24" s="102"/>
      <c r="KLY24" s="102"/>
      <c r="KLZ24" s="102"/>
      <c r="KMA24" s="102"/>
      <c r="KMB24" s="102"/>
      <c r="KMC24" s="102"/>
      <c r="KMD24" s="102"/>
      <c r="KME24" s="102"/>
      <c r="KMF24" s="102"/>
      <c r="KMG24" s="102"/>
      <c r="KMH24" s="102"/>
      <c r="KMI24" s="102"/>
      <c r="KMJ24" s="102"/>
      <c r="KMK24" s="102"/>
      <c r="KML24" s="102"/>
      <c r="KMM24" s="102"/>
      <c r="KMN24" s="102"/>
      <c r="KMO24" s="102"/>
      <c r="KMP24" s="102"/>
      <c r="KMQ24" s="102"/>
      <c r="KMR24" s="102"/>
      <c r="KMS24" s="102"/>
      <c r="KMT24" s="102"/>
      <c r="KMU24" s="102"/>
      <c r="KMV24" s="102"/>
      <c r="KMW24" s="102"/>
      <c r="KMX24" s="102"/>
      <c r="KMY24" s="102"/>
      <c r="KMZ24" s="102"/>
      <c r="KNA24" s="102"/>
      <c r="KNB24" s="102"/>
      <c r="KNC24" s="102"/>
      <c r="KND24" s="102"/>
      <c r="KNE24" s="102"/>
      <c r="KNF24" s="102"/>
      <c r="KNG24" s="102"/>
      <c r="KNH24" s="102"/>
      <c r="KNI24" s="102"/>
      <c r="KNJ24" s="102"/>
      <c r="KNK24" s="102"/>
      <c r="KNL24" s="102"/>
      <c r="KNM24" s="102"/>
      <c r="KNN24" s="102"/>
      <c r="KNO24" s="102"/>
      <c r="KNP24" s="102"/>
      <c r="KNQ24" s="102"/>
      <c r="KNR24" s="102"/>
      <c r="KNS24" s="102"/>
      <c r="KNT24" s="102"/>
      <c r="KNU24" s="102"/>
      <c r="KNV24" s="102"/>
      <c r="KNW24" s="102"/>
      <c r="KNX24" s="102"/>
      <c r="KNY24" s="102"/>
      <c r="KNZ24" s="102"/>
      <c r="KOA24" s="102"/>
      <c r="KOB24" s="102"/>
      <c r="KOC24" s="102"/>
      <c r="KOD24" s="102"/>
      <c r="KOE24" s="102"/>
      <c r="KOF24" s="102"/>
      <c r="KOG24" s="102"/>
      <c r="KOH24" s="102"/>
      <c r="KOI24" s="102"/>
      <c r="KOJ24" s="102"/>
      <c r="KOK24" s="102"/>
      <c r="KOL24" s="102"/>
      <c r="KOM24" s="102"/>
      <c r="KON24" s="102"/>
      <c r="KOO24" s="102"/>
      <c r="KOP24" s="102"/>
      <c r="KOQ24" s="102"/>
      <c r="KOR24" s="102"/>
      <c r="KOS24" s="102"/>
      <c r="KOT24" s="102"/>
      <c r="KOU24" s="102"/>
      <c r="KOV24" s="102"/>
      <c r="KOW24" s="102"/>
      <c r="KOX24" s="102"/>
      <c r="KOY24" s="102"/>
      <c r="KOZ24" s="102"/>
      <c r="KPA24" s="102"/>
      <c r="KPB24" s="102"/>
      <c r="KPC24" s="102"/>
      <c r="KPD24" s="102"/>
      <c r="KPE24" s="102"/>
      <c r="KPF24" s="102"/>
      <c r="KPG24" s="102"/>
      <c r="KPH24" s="102"/>
      <c r="KPI24" s="102"/>
      <c r="KPJ24" s="102"/>
      <c r="KPK24" s="102"/>
      <c r="KPL24" s="102"/>
      <c r="KPM24" s="102"/>
      <c r="KPN24" s="102"/>
      <c r="KPO24" s="102"/>
      <c r="KPP24" s="102"/>
      <c r="KPQ24" s="102"/>
      <c r="KPR24" s="102"/>
      <c r="KPS24" s="102"/>
      <c r="KPT24" s="102"/>
      <c r="KPU24" s="102"/>
      <c r="KPV24" s="102"/>
      <c r="KPW24" s="102"/>
      <c r="KPX24" s="102"/>
      <c r="KPY24" s="102"/>
      <c r="KPZ24" s="102"/>
      <c r="KQA24" s="102"/>
      <c r="KQB24" s="102"/>
      <c r="KQC24" s="102"/>
      <c r="KQD24" s="102"/>
      <c r="KQE24" s="102"/>
      <c r="KQF24" s="102"/>
      <c r="KQG24" s="102"/>
      <c r="KQH24" s="102"/>
      <c r="KQI24" s="102"/>
      <c r="KQJ24" s="102"/>
      <c r="KQK24" s="102"/>
      <c r="KQL24" s="102"/>
      <c r="KQM24" s="102"/>
      <c r="KQN24" s="102"/>
      <c r="KQO24" s="102"/>
      <c r="KQP24" s="102"/>
      <c r="KQQ24" s="102"/>
      <c r="KQR24" s="102"/>
      <c r="KQS24" s="102"/>
      <c r="KQT24" s="102"/>
      <c r="KQU24" s="102"/>
      <c r="KQV24" s="102"/>
      <c r="KQW24" s="102"/>
      <c r="KQX24" s="102"/>
      <c r="KQY24" s="102"/>
      <c r="KQZ24" s="102"/>
      <c r="KRA24" s="102"/>
      <c r="KRB24" s="102"/>
      <c r="KRC24" s="102"/>
      <c r="KRD24" s="102"/>
      <c r="KRE24" s="102"/>
      <c r="KRF24" s="102"/>
      <c r="KRG24" s="102"/>
      <c r="KRH24" s="102"/>
      <c r="KRI24" s="102"/>
      <c r="KRJ24" s="102"/>
      <c r="KRK24" s="102"/>
      <c r="KRL24" s="102"/>
      <c r="KRM24" s="102"/>
      <c r="KRN24" s="102"/>
      <c r="KRO24" s="102"/>
      <c r="KRP24" s="102"/>
      <c r="KRQ24" s="102"/>
      <c r="KRR24" s="102"/>
      <c r="KRS24" s="102"/>
      <c r="KRT24" s="102"/>
      <c r="KRU24" s="102"/>
      <c r="KRV24" s="102"/>
      <c r="KRW24" s="102"/>
      <c r="KRX24" s="102"/>
      <c r="KRY24" s="102"/>
      <c r="KRZ24" s="102"/>
      <c r="KSA24" s="102"/>
      <c r="KSB24" s="102"/>
      <c r="KSC24" s="102"/>
      <c r="KSD24" s="102"/>
      <c r="KSE24" s="102"/>
      <c r="KSF24" s="102"/>
      <c r="KSG24" s="102"/>
      <c r="KSH24" s="102"/>
      <c r="KSI24" s="102"/>
      <c r="KSJ24" s="102"/>
      <c r="KSK24" s="102"/>
      <c r="KSL24" s="102"/>
      <c r="KSM24" s="102"/>
      <c r="KSN24" s="102"/>
      <c r="KSO24" s="102"/>
      <c r="KSP24" s="102"/>
      <c r="KSQ24" s="102"/>
      <c r="KSR24" s="102"/>
      <c r="KSS24" s="102"/>
      <c r="KST24" s="102"/>
      <c r="KSU24" s="102"/>
      <c r="KSV24" s="102"/>
      <c r="KSW24" s="102"/>
      <c r="KSX24" s="102"/>
      <c r="KSY24" s="102"/>
      <c r="KSZ24" s="102"/>
      <c r="KTA24" s="102"/>
      <c r="KTB24" s="102"/>
      <c r="KTC24" s="102"/>
      <c r="KTD24" s="102"/>
      <c r="KTE24" s="102"/>
      <c r="KTF24" s="102"/>
      <c r="KTG24" s="102"/>
      <c r="KTH24" s="102"/>
      <c r="KTI24" s="102"/>
      <c r="KTJ24" s="102"/>
      <c r="KTK24" s="102"/>
      <c r="KTL24" s="102"/>
      <c r="KTM24" s="102"/>
      <c r="KTN24" s="102"/>
      <c r="KTO24" s="102"/>
      <c r="KTP24" s="102"/>
      <c r="KTQ24" s="102"/>
      <c r="KTR24" s="102"/>
      <c r="KTS24" s="102"/>
      <c r="KTT24" s="102"/>
      <c r="KTU24" s="102"/>
      <c r="KTV24" s="102"/>
      <c r="KTW24" s="102"/>
      <c r="KTX24" s="102"/>
      <c r="KTY24" s="102"/>
      <c r="KTZ24" s="102"/>
      <c r="KUA24" s="102"/>
      <c r="KUB24" s="102"/>
      <c r="KUC24" s="102"/>
      <c r="KUD24" s="102"/>
      <c r="KUE24" s="102"/>
      <c r="KUF24" s="102"/>
      <c r="KUG24" s="102"/>
      <c r="KUH24" s="102"/>
      <c r="KUI24" s="102"/>
      <c r="KUJ24" s="102"/>
      <c r="KUK24" s="102"/>
      <c r="KUL24" s="102"/>
      <c r="KUM24" s="102"/>
      <c r="KUN24" s="102"/>
      <c r="KUO24" s="102"/>
      <c r="KUP24" s="102"/>
      <c r="KUQ24" s="102"/>
      <c r="KUR24" s="102"/>
      <c r="KUS24" s="102"/>
      <c r="KUT24" s="102"/>
      <c r="KUU24" s="102"/>
      <c r="KUV24" s="102"/>
      <c r="KUW24" s="102"/>
      <c r="KUX24" s="102"/>
      <c r="KUY24" s="102"/>
      <c r="KUZ24" s="102"/>
      <c r="KVA24" s="102"/>
      <c r="KVB24" s="102"/>
      <c r="KVC24" s="102"/>
      <c r="KVD24" s="102"/>
      <c r="KVE24" s="102"/>
      <c r="KVF24" s="102"/>
      <c r="KVG24" s="102"/>
      <c r="KVH24" s="102"/>
      <c r="KVI24" s="102"/>
      <c r="KVJ24" s="102"/>
      <c r="KVK24" s="102"/>
      <c r="KVL24" s="102"/>
      <c r="KVM24" s="102"/>
      <c r="KVN24" s="102"/>
      <c r="KVO24" s="102"/>
      <c r="KVP24" s="102"/>
      <c r="KVQ24" s="102"/>
      <c r="KVR24" s="102"/>
      <c r="KVS24" s="102"/>
      <c r="KVT24" s="102"/>
      <c r="KVU24" s="102"/>
      <c r="KVV24" s="102"/>
      <c r="KVW24" s="102"/>
      <c r="KVX24" s="102"/>
      <c r="KVY24" s="102"/>
      <c r="KVZ24" s="102"/>
      <c r="KWA24" s="102"/>
      <c r="KWB24" s="102"/>
      <c r="KWC24" s="102"/>
      <c r="KWD24" s="102"/>
      <c r="KWE24" s="102"/>
      <c r="KWF24" s="102"/>
      <c r="KWG24" s="102"/>
      <c r="KWH24" s="102"/>
      <c r="KWI24" s="102"/>
      <c r="KWJ24" s="102"/>
      <c r="KWK24" s="102"/>
      <c r="KWL24" s="102"/>
      <c r="KWM24" s="102"/>
      <c r="KWN24" s="102"/>
      <c r="KWO24" s="102"/>
      <c r="KWP24" s="102"/>
      <c r="KWQ24" s="102"/>
      <c r="KWR24" s="102"/>
      <c r="KWS24" s="102"/>
      <c r="KWT24" s="102"/>
      <c r="KWU24" s="102"/>
      <c r="KWV24" s="102"/>
      <c r="KWW24" s="102"/>
      <c r="KWX24" s="102"/>
      <c r="KWY24" s="102"/>
      <c r="KWZ24" s="102"/>
      <c r="KXA24" s="102"/>
      <c r="KXB24" s="102"/>
      <c r="KXC24" s="102"/>
      <c r="KXD24" s="102"/>
      <c r="KXE24" s="102"/>
      <c r="KXF24" s="102"/>
      <c r="KXG24" s="102"/>
      <c r="KXH24" s="102"/>
      <c r="KXI24" s="102"/>
      <c r="KXJ24" s="102"/>
      <c r="KXK24" s="102"/>
      <c r="KXL24" s="102"/>
      <c r="KXM24" s="102"/>
      <c r="KXN24" s="102"/>
      <c r="KXO24" s="102"/>
      <c r="KXP24" s="102"/>
      <c r="KXQ24" s="102"/>
      <c r="KXR24" s="102"/>
      <c r="KXS24" s="102"/>
      <c r="KXT24" s="102"/>
      <c r="KXU24" s="102"/>
      <c r="KXV24" s="102"/>
      <c r="KXW24" s="102"/>
      <c r="KXX24" s="102"/>
      <c r="KXY24" s="102"/>
      <c r="KXZ24" s="102"/>
      <c r="KYA24" s="102"/>
      <c r="KYB24" s="102"/>
      <c r="KYC24" s="102"/>
      <c r="KYD24" s="102"/>
      <c r="KYE24" s="102"/>
      <c r="KYF24" s="102"/>
      <c r="KYG24" s="102"/>
      <c r="KYH24" s="102"/>
      <c r="KYI24" s="102"/>
      <c r="KYJ24" s="102"/>
      <c r="KYK24" s="102"/>
      <c r="KYL24" s="102"/>
      <c r="KYM24" s="102"/>
      <c r="KYN24" s="102"/>
      <c r="KYO24" s="102"/>
      <c r="KYP24" s="102"/>
      <c r="KYQ24" s="102"/>
      <c r="KYR24" s="102"/>
      <c r="KYS24" s="102"/>
      <c r="KYT24" s="102"/>
      <c r="KYU24" s="102"/>
      <c r="KYV24" s="102"/>
      <c r="KYW24" s="102"/>
      <c r="KYX24" s="102"/>
      <c r="KYY24" s="102"/>
      <c r="KYZ24" s="102"/>
      <c r="KZA24" s="102"/>
      <c r="KZB24" s="102"/>
      <c r="KZC24" s="102"/>
      <c r="KZD24" s="102"/>
      <c r="KZE24" s="102"/>
      <c r="KZF24" s="102"/>
      <c r="KZG24" s="102"/>
      <c r="KZH24" s="102"/>
      <c r="KZI24" s="102"/>
      <c r="KZJ24" s="102"/>
      <c r="KZK24" s="102"/>
      <c r="KZL24" s="102"/>
      <c r="KZM24" s="102"/>
      <c r="KZN24" s="102"/>
      <c r="KZO24" s="102"/>
      <c r="KZP24" s="102"/>
      <c r="KZQ24" s="102"/>
      <c r="KZR24" s="102"/>
      <c r="KZS24" s="102"/>
      <c r="KZT24" s="102"/>
      <c r="KZU24" s="102"/>
      <c r="KZV24" s="102"/>
      <c r="KZW24" s="102"/>
      <c r="KZX24" s="102"/>
      <c r="KZY24" s="102"/>
      <c r="KZZ24" s="102"/>
      <c r="LAA24" s="102"/>
      <c r="LAB24" s="102"/>
      <c r="LAC24" s="102"/>
      <c r="LAD24" s="102"/>
      <c r="LAE24" s="102"/>
      <c r="LAF24" s="102"/>
      <c r="LAG24" s="102"/>
      <c r="LAH24" s="102"/>
      <c r="LAI24" s="102"/>
      <c r="LAJ24" s="102"/>
      <c r="LAK24" s="102"/>
      <c r="LAL24" s="102"/>
      <c r="LAM24" s="102"/>
      <c r="LAN24" s="102"/>
      <c r="LAO24" s="102"/>
      <c r="LAP24" s="102"/>
      <c r="LAQ24" s="102"/>
      <c r="LAR24" s="102"/>
      <c r="LAS24" s="102"/>
      <c r="LAT24" s="102"/>
      <c r="LAU24" s="102"/>
      <c r="LAV24" s="102"/>
      <c r="LAW24" s="102"/>
      <c r="LAX24" s="102"/>
      <c r="LAY24" s="102"/>
      <c r="LAZ24" s="102"/>
      <c r="LBA24" s="102"/>
      <c r="LBB24" s="102"/>
      <c r="LBC24" s="102"/>
      <c r="LBD24" s="102"/>
      <c r="LBE24" s="102"/>
      <c r="LBF24" s="102"/>
      <c r="LBG24" s="102"/>
      <c r="LBH24" s="102"/>
      <c r="LBI24" s="102"/>
      <c r="LBJ24" s="102"/>
      <c r="LBK24" s="102"/>
      <c r="LBL24" s="102"/>
      <c r="LBM24" s="102"/>
      <c r="LBN24" s="102"/>
      <c r="LBO24" s="102"/>
      <c r="LBP24" s="102"/>
      <c r="LBQ24" s="102"/>
      <c r="LBR24" s="102"/>
      <c r="LBS24" s="102"/>
      <c r="LBT24" s="102"/>
      <c r="LBU24" s="102"/>
      <c r="LBV24" s="102"/>
      <c r="LBW24" s="102"/>
      <c r="LBX24" s="102"/>
      <c r="LBY24" s="102"/>
      <c r="LBZ24" s="102"/>
      <c r="LCA24" s="102"/>
      <c r="LCB24" s="102"/>
      <c r="LCC24" s="102"/>
      <c r="LCD24" s="102"/>
      <c r="LCE24" s="102"/>
      <c r="LCF24" s="102"/>
      <c r="LCG24" s="102"/>
      <c r="LCH24" s="102"/>
      <c r="LCI24" s="102"/>
      <c r="LCJ24" s="102"/>
      <c r="LCK24" s="102"/>
      <c r="LCL24" s="102"/>
      <c r="LCM24" s="102"/>
      <c r="LCN24" s="102"/>
      <c r="LCO24" s="102"/>
      <c r="LCP24" s="102"/>
      <c r="LCQ24" s="102"/>
      <c r="LCR24" s="102"/>
      <c r="LCS24" s="102"/>
      <c r="LCT24" s="102"/>
      <c r="LCU24" s="102"/>
      <c r="LCV24" s="102"/>
      <c r="LCW24" s="102"/>
      <c r="LCX24" s="102"/>
      <c r="LCY24" s="102"/>
      <c r="LCZ24" s="102"/>
      <c r="LDA24" s="102"/>
      <c r="LDB24" s="102"/>
      <c r="LDC24" s="102"/>
      <c r="LDD24" s="102"/>
      <c r="LDE24" s="102"/>
      <c r="LDF24" s="102"/>
      <c r="LDG24" s="102"/>
      <c r="LDH24" s="102"/>
      <c r="LDI24" s="102"/>
      <c r="LDJ24" s="102"/>
      <c r="LDK24" s="102"/>
      <c r="LDL24" s="102"/>
      <c r="LDM24" s="102"/>
      <c r="LDN24" s="102"/>
      <c r="LDO24" s="102"/>
      <c r="LDP24" s="102"/>
      <c r="LDQ24" s="102"/>
      <c r="LDR24" s="102"/>
      <c r="LDS24" s="102"/>
      <c r="LDT24" s="102"/>
      <c r="LDU24" s="102"/>
      <c r="LDV24" s="102"/>
      <c r="LDW24" s="102"/>
      <c r="LDX24" s="102"/>
      <c r="LDY24" s="102"/>
      <c r="LDZ24" s="102"/>
      <c r="LEA24" s="102"/>
      <c r="LEB24" s="102"/>
      <c r="LEC24" s="102"/>
      <c r="LED24" s="102"/>
      <c r="LEE24" s="102"/>
      <c r="LEF24" s="102"/>
      <c r="LEG24" s="102"/>
      <c r="LEH24" s="102"/>
      <c r="LEI24" s="102"/>
      <c r="LEJ24" s="102"/>
      <c r="LEK24" s="102"/>
      <c r="LEL24" s="102"/>
      <c r="LEM24" s="102"/>
      <c r="LEN24" s="102"/>
      <c r="LEO24" s="102"/>
      <c r="LEP24" s="102"/>
      <c r="LEQ24" s="102"/>
      <c r="LER24" s="102"/>
      <c r="LES24" s="102"/>
      <c r="LET24" s="102"/>
      <c r="LEU24" s="102"/>
      <c r="LEV24" s="102"/>
      <c r="LEW24" s="102"/>
      <c r="LEX24" s="102"/>
      <c r="LEY24" s="102"/>
      <c r="LEZ24" s="102"/>
      <c r="LFA24" s="102"/>
      <c r="LFB24" s="102"/>
      <c r="LFC24" s="102"/>
      <c r="LFD24" s="102"/>
      <c r="LFE24" s="102"/>
      <c r="LFF24" s="102"/>
      <c r="LFG24" s="102"/>
      <c r="LFH24" s="102"/>
      <c r="LFI24" s="102"/>
      <c r="LFJ24" s="102"/>
      <c r="LFK24" s="102"/>
      <c r="LFL24" s="102"/>
      <c r="LFM24" s="102"/>
      <c r="LFN24" s="102"/>
      <c r="LFO24" s="102"/>
      <c r="LFP24" s="102"/>
      <c r="LFQ24" s="102"/>
      <c r="LFR24" s="102"/>
      <c r="LFS24" s="102"/>
      <c r="LFT24" s="102"/>
      <c r="LFU24" s="102"/>
      <c r="LFV24" s="102"/>
      <c r="LFW24" s="102"/>
      <c r="LFX24" s="102"/>
      <c r="LFY24" s="102"/>
      <c r="LFZ24" s="102"/>
      <c r="LGA24" s="102"/>
      <c r="LGB24" s="102"/>
      <c r="LGC24" s="102"/>
      <c r="LGD24" s="102"/>
      <c r="LGE24" s="102"/>
      <c r="LGF24" s="102"/>
      <c r="LGG24" s="102"/>
      <c r="LGH24" s="102"/>
      <c r="LGI24" s="102"/>
      <c r="LGJ24" s="102"/>
      <c r="LGK24" s="102"/>
      <c r="LGL24" s="102"/>
      <c r="LGM24" s="102"/>
      <c r="LGN24" s="102"/>
      <c r="LGO24" s="102"/>
      <c r="LGP24" s="102"/>
      <c r="LGQ24" s="102"/>
      <c r="LGR24" s="102"/>
      <c r="LGS24" s="102"/>
      <c r="LGT24" s="102"/>
      <c r="LGU24" s="102"/>
      <c r="LGV24" s="102"/>
      <c r="LGW24" s="102"/>
      <c r="LGX24" s="102"/>
      <c r="LGY24" s="102"/>
      <c r="LGZ24" s="102"/>
      <c r="LHA24" s="102"/>
      <c r="LHB24" s="102"/>
      <c r="LHC24" s="102"/>
      <c r="LHD24" s="102"/>
      <c r="LHE24" s="102"/>
      <c r="LHF24" s="102"/>
      <c r="LHG24" s="102"/>
      <c r="LHH24" s="102"/>
      <c r="LHI24" s="102"/>
      <c r="LHJ24" s="102"/>
      <c r="LHK24" s="102"/>
      <c r="LHL24" s="102"/>
      <c r="LHM24" s="102"/>
      <c r="LHN24" s="102"/>
      <c r="LHO24" s="102"/>
      <c r="LHP24" s="102"/>
      <c r="LHQ24" s="102"/>
      <c r="LHR24" s="102"/>
      <c r="LHS24" s="102"/>
      <c r="LHT24" s="102"/>
      <c r="LHU24" s="102"/>
      <c r="LHV24" s="102"/>
      <c r="LHW24" s="102"/>
      <c r="LHX24" s="102"/>
      <c r="LHY24" s="102"/>
      <c r="LHZ24" s="102"/>
      <c r="LIA24" s="102"/>
      <c r="LIB24" s="102"/>
      <c r="LIC24" s="102"/>
      <c r="LID24" s="102"/>
      <c r="LIE24" s="102"/>
      <c r="LIF24" s="102"/>
      <c r="LIG24" s="102"/>
      <c r="LIH24" s="102"/>
      <c r="LII24" s="102"/>
      <c r="LIJ24" s="102"/>
      <c r="LIK24" s="102"/>
      <c r="LIL24" s="102"/>
      <c r="LIM24" s="102"/>
      <c r="LIN24" s="102"/>
      <c r="LIO24" s="102"/>
      <c r="LIP24" s="102"/>
      <c r="LIQ24" s="102"/>
      <c r="LIR24" s="102"/>
      <c r="LIS24" s="102"/>
      <c r="LIT24" s="102"/>
      <c r="LIU24" s="102"/>
      <c r="LIV24" s="102"/>
      <c r="LIW24" s="102"/>
      <c r="LIX24" s="102"/>
      <c r="LIY24" s="102"/>
      <c r="LIZ24" s="102"/>
      <c r="LJA24" s="102"/>
      <c r="LJB24" s="102"/>
      <c r="LJC24" s="102"/>
      <c r="LJD24" s="102"/>
      <c r="LJE24" s="102"/>
      <c r="LJF24" s="102"/>
      <c r="LJG24" s="102"/>
      <c r="LJH24" s="102"/>
      <c r="LJI24" s="102"/>
      <c r="LJJ24" s="102"/>
      <c r="LJK24" s="102"/>
      <c r="LJL24" s="102"/>
      <c r="LJM24" s="102"/>
      <c r="LJN24" s="102"/>
      <c r="LJO24" s="102"/>
      <c r="LJP24" s="102"/>
      <c r="LJQ24" s="102"/>
      <c r="LJR24" s="102"/>
      <c r="LJS24" s="102"/>
      <c r="LJT24" s="102"/>
      <c r="LJU24" s="102"/>
      <c r="LJV24" s="102"/>
      <c r="LJW24" s="102"/>
      <c r="LJX24" s="102"/>
      <c r="LJY24" s="102"/>
      <c r="LJZ24" s="102"/>
      <c r="LKA24" s="102"/>
      <c r="LKB24" s="102"/>
      <c r="LKC24" s="102"/>
      <c r="LKD24" s="102"/>
      <c r="LKE24" s="102"/>
      <c r="LKF24" s="102"/>
      <c r="LKG24" s="102"/>
      <c r="LKH24" s="102"/>
      <c r="LKI24" s="102"/>
      <c r="LKJ24" s="102"/>
      <c r="LKK24" s="102"/>
      <c r="LKL24" s="102"/>
      <c r="LKM24" s="102"/>
      <c r="LKN24" s="102"/>
      <c r="LKO24" s="102"/>
      <c r="LKP24" s="102"/>
      <c r="LKQ24" s="102"/>
      <c r="LKR24" s="102"/>
      <c r="LKS24" s="102"/>
      <c r="LKT24" s="102"/>
      <c r="LKU24" s="102"/>
      <c r="LKV24" s="102"/>
      <c r="LKW24" s="102"/>
      <c r="LKX24" s="102"/>
      <c r="LKY24" s="102"/>
      <c r="LKZ24" s="102"/>
      <c r="LLA24" s="102"/>
      <c r="LLB24" s="102"/>
      <c r="LLC24" s="102"/>
      <c r="LLD24" s="102"/>
      <c r="LLE24" s="102"/>
      <c r="LLF24" s="102"/>
      <c r="LLG24" s="102"/>
      <c r="LLH24" s="102"/>
      <c r="LLI24" s="102"/>
      <c r="LLJ24" s="102"/>
      <c r="LLK24" s="102"/>
      <c r="LLL24" s="102"/>
      <c r="LLM24" s="102"/>
      <c r="LLN24" s="102"/>
      <c r="LLO24" s="102"/>
      <c r="LLP24" s="102"/>
      <c r="LLQ24" s="102"/>
      <c r="LLR24" s="102"/>
      <c r="LLS24" s="102"/>
      <c r="LLT24" s="102"/>
      <c r="LLU24" s="102"/>
      <c r="LLV24" s="102"/>
      <c r="LLW24" s="102"/>
      <c r="LLX24" s="102"/>
      <c r="LLY24" s="102"/>
      <c r="LLZ24" s="102"/>
      <c r="LMA24" s="102"/>
      <c r="LMB24" s="102"/>
      <c r="LMC24" s="102"/>
      <c r="LMD24" s="102"/>
      <c r="LME24" s="102"/>
      <c r="LMF24" s="102"/>
      <c r="LMG24" s="102"/>
      <c r="LMH24" s="102"/>
      <c r="LMI24" s="102"/>
      <c r="LMJ24" s="102"/>
      <c r="LMK24" s="102"/>
      <c r="LML24" s="102"/>
      <c r="LMM24" s="102"/>
      <c r="LMN24" s="102"/>
      <c r="LMO24" s="102"/>
      <c r="LMP24" s="102"/>
      <c r="LMQ24" s="102"/>
      <c r="LMR24" s="102"/>
      <c r="LMS24" s="102"/>
      <c r="LMT24" s="102"/>
      <c r="LMU24" s="102"/>
      <c r="LMV24" s="102"/>
      <c r="LMW24" s="102"/>
      <c r="LMX24" s="102"/>
      <c r="LMY24" s="102"/>
      <c r="LMZ24" s="102"/>
      <c r="LNA24" s="102"/>
      <c r="LNB24" s="102"/>
      <c r="LNC24" s="102"/>
      <c r="LND24" s="102"/>
      <c r="LNE24" s="102"/>
      <c r="LNF24" s="102"/>
      <c r="LNG24" s="102"/>
      <c r="LNH24" s="102"/>
      <c r="LNI24" s="102"/>
      <c r="LNJ24" s="102"/>
      <c r="LNK24" s="102"/>
      <c r="LNL24" s="102"/>
      <c r="LNM24" s="102"/>
      <c r="LNN24" s="102"/>
      <c r="LNO24" s="102"/>
      <c r="LNP24" s="102"/>
      <c r="LNQ24" s="102"/>
      <c r="LNR24" s="102"/>
      <c r="LNS24" s="102"/>
      <c r="LNT24" s="102"/>
      <c r="LNU24" s="102"/>
      <c r="LNV24" s="102"/>
      <c r="LNW24" s="102"/>
      <c r="LNX24" s="102"/>
      <c r="LNY24" s="102"/>
      <c r="LNZ24" s="102"/>
      <c r="LOA24" s="102"/>
      <c r="LOB24" s="102"/>
      <c r="LOC24" s="102"/>
      <c r="LOD24" s="102"/>
      <c r="LOE24" s="102"/>
      <c r="LOF24" s="102"/>
      <c r="LOG24" s="102"/>
      <c r="LOH24" s="102"/>
      <c r="LOI24" s="102"/>
      <c r="LOJ24" s="102"/>
      <c r="LOK24" s="102"/>
      <c r="LOL24" s="102"/>
      <c r="LOM24" s="102"/>
      <c r="LON24" s="102"/>
      <c r="LOO24" s="102"/>
      <c r="LOP24" s="102"/>
      <c r="LOQ24" s="102"/>
      <c r="LOR24" s="102"/>
      <c r="LOS24" s="102"/>
      <c r="LOT24" s="102"/>
      <c r="LOU24" s="102"/>
      <c r="LOV24" s="102"/>
      <c r="LOW24" s="102"/>
      <c r="LOX24" s="102"/>
      <c r="LOY24" s="102"/>
      <c r="LOZ24" s="102"/>
      <c r="LPA24" s="102"/>
      <c r="LPB24" s="102"/>
      <c r="LPC24" s="102"/>
      <c r="LPD24" s="102"/>
      <c r="LPE24" s="102"/>
      <c r="LPF24" s="102"/>
      <c r="LPG24" s="102"/>
      <c r="LPH24" s="102"/>
      <c r="LPI24" s="102"/>
      <c r="LPJ24" s="102"/>
      <c r="LPK24" s="102"/>
      <c r="LPL24" s="102"/>
      <c r="LPM24" s="102"/>
      <c r="LPN24" s="102"/>
      <c r="LPO24" s="102"/>
      <c r="LPP24" s="102"/>
      <c r="LPQ24" s="102"/>
      <c r="LPR24" s="102"/>
      <c r="LPS24" s="102"/>
      <c r="LPT24" s="102"/>
      <c r="LPU24" s="102"/>
      <c r="LPV24" s="102"/>
      <c r="LPW24" s="102"/>
      <c r="LPX24" s="102"/>
      <c r="LPY24" s="102"/>
      <c r="LPZ24" s="102"/>
      <c r="LQA24" s="102"/>
      <c r="LQB24" s="102"/>
      <c r="LQC24" s="102"/>
      <c r="LQD24" s="102"/>
      <c r="LQE24" s="102"/>
      <c r="LQF24" s="102"/>
      <c r="LQG24" s="102"/>
      <c r="LQH24" s="102"/>
      <c r="LQI24" s="102"/>
      <c r="LQJ24" s="102"/>
      <c r="LQK24" s="102"/>
      <c r="LQL24" s="102"/>
      <c r="LQM24" s="102"/>
      <c r="LQN24" s="102"/>
      <c r="LQO24" s="102"/>
      <c r="LQP24" s="102"/>
      <c r="LQQ24" s="102"/>
      <c r="LQR24" s="102"/>
      <c r="LQS24" s="102"/>
      <c r="LQT24" s="102"/>
      <c r="LQU24" s="102"/>
      <c r="LQV24" s="102"/>
      <c r="LQW24" s="102"/>
      <c r="LQX24" s="102"/>
      <c r="LQY24" s="102"/>
      <c r="LQZ24" s="102"/>
      <c r="LRA24" s="102"/>
      <c r="LRB24" s="102"/>
      <c r="LRC24" s="102"/>
      <c r="LRD24" s="102"/>
      <c r="LRE24" s="102"/>
      <c r="LRF24" s="102"/>
      <c r="LRG24" s="102"/>
      <c r="LRH24" s="102"/>
      <c r="LRI24" s="102"/>
      <c r="LRJ24" s="102"/>
      <c r="LRK24" s="102"/>
      <c r="LRL24" s="102"/>
      <c r="LRM24" s="102"/>
      <c r="LRN24" s="102"/>
      <c r="LRO24" s="102"/>
      <c r="LRP24" s="102"/>
      <c r="LRQ24" s="102"/>
      <c r="LRR24" s="102"/>
      <c r="LRS24" s="102"/>
      <c r="LRT24" s="102"/>
      <c r="LRU24" s="102"/>
      <c r="LRV24" s="102"/>
      <c r="LRW24" s="102"/>
      <c r="LRX24" s="102"/>
      <c r="LRY24" s="102"/>
      <c r="LRZ24" s="102"/>
      <c r="LSA24" s="102"/>
      <c r="LSB24" s="102"/>
      <c r="LSC24" s="102"/>
      <c r="LSD24" s="102"/>
      <c r="LSE24" s="102"/>
      <c r="LSF24" s="102"/>
      <c r="LSG24" s="102"/>
      <c r="LSH24" s="102"/>
      <c r="LSI24" s="102"/>
      <c r="LSJ24" s="102"/>
      <c r="LSK24" s="102"/>
      <c r="LSL24" s="102"/>
      <c r="LSM24" s="102"/>
      <c r="LSN24" s="102"/>
      <c r="LSO24" s="102"/>
      <c r="LSP24" s="102"/>
      <c r="LSQ24" s="102"/>
      <c r="LSR24" s="102"/>
      <c r="LSS24" s="102"/>
      <c r="LST24" s="102"/>
      <c r="LSU24" s="102"/>
      <c r="LSV24" s="102"/>
      <c r="LSW24" s="102"/>
      <c r="LSX24" s="102"/>
      <c r="LSY24" s="102"/>
      <c r="LSZ24" s="102"/>
      <c r="LTA24" s="102"/>
      <c r="LTB24" s="102"/>
      <c r="LTC24" s="102"/>
      <c r="LTD24" s="102"/>
      <c r="LTE24" s="102"/>
      <c r="LTF24" s="102"/>
      <c r="LTG24" s="102"/>
      <c r="LTH24" s="102"/>
      <c r="LTI24" s="102"/>
      <c r="LTJ24" s="102"/>
      <c r="LTK24" s="102"/>
      <c r="LTL24" s="102"/>
      <c r="LTM24" s="102"/>
      <c r="LTN24" s="102"/>
      <c r="LTO24" s="102"/>
      <c r="LTP24" s="102"/>
      <c r="LTQ24" s="102"/>
      <c r="LTR24" s="102"/>
      <c r="LTS24" s="102"/>
      <c r="LTT24" s="102"/>
      <c r="LTU24" s="102"/>
      <c r="LTV24" s="102"/>
      <c r="LTW24" s="102"/>
      <c r="LTX24" s="102"/>
      <c r="LTY24" s="102"/>
      <c r="LTZ24" s="102"/>
      <c r="LUA24" s="102"/>
      <c r="LUB24" s="102"/>
      <c r="LUC24" s="102"/>
      <c r="LUD24" s="102"/>
      <c r="LUE24" s="102"/>
      <c r="LUF24" s="102"/>
      <c r="LUG24" s="102"/>
      <c r="LUH24" s="102"/>
      <c r="LUI24" s="102"/>
      <c r="LUJ24" s="102"/>
      <c r="LUK24" s="102"/>
      <c r="LUL24" s="102"/>
      <c r="LUM24" s="102"/>
      <c r="LUN24" s="102"/>
      <c r="LUO24" s="102"/>
      <c r="LUP24" s="102"/>
      <c r="LUQ24" s="102"/>
      <c r="LUR24" s="102"/>
      <c r="LUS24" s="102"/>
      <c r="LUT24" s="102"/>
      <c r="LUU24" s="102"/>
      <c r="LUV24" s="102"/>
      <c r="LUW24" s="102"/>
      <c r="LUX24" s="102"/>
      <c r="LUY24" s="102"/>
      <c r="LUZ24" s="102"/>
      <c r="LVA24" s="102"/>
      <c r="LVB24" s="102"/>
      <c r="LVC24" s="102"/>
      <c r="LVD24" s="102"/>
      <c r="LVE24" s="102"/>
      <c r="LVF24" s="102"/>
      <c r="LVG24" s="102"/>
      <c r="LVH24" s="102"/>
      <c r="LVI24" s="102"/>
      <c r="LVJ24" s="102"/>
      <c r="LVK24" s="102"/>
      <c r="LVL24" s="102"/>
      <c r="LVM24" s="102"/>
      <c r="LVN24" s="102"/>
      <c r="LVO24" s="102"/>
      <c r="LVP24" s="102"/>
      <c r="LVQ24" s="102"/>
      <c r="LVR24" s="102"/>
      <c r="LVS24" s="102"/>
      <c r="LVT24" s="102"/>
      <c r="LVU24" s="102"/>
      <c r="LVV24" s="102"/>
      <c r="LVW24" s="102"/>
      <c r="LVX24" s="102"/>
      <c r="LVY24" s="102"/>
      <c r="LVZ24" s="102"/>
      <c r="LWA24" s="102"/>
      <c r="LWB24" s="102"/>
      <c r="LWC24" s="102"/>
      <c r="LWD24" s="102"/>
      <c r="LWE24" s="102"/>
      <c r="LWF24" s="102"/>
      <c r="LWG24" s="102"/>
      <c r="LWH24" s="102"/>
      <c r="LWI24" s="102"/>
      <c r="LWJ24" s="102"/>
      <c r="LWK24" s="102"/>
      <c r="LWL24" s="102"/>
      <c r="LWM24" s="102"/>
      <c r="LWN24" s="102"/>
      <c r="LWO24" s="102"/>
      <c r="LWP24" s="102"/>
      <c r="LWQ24" s="102"/>
      <c r="LWR24" s="102"/>
      <c r="LWS24" s="102"/>
      <c r="LWT24" s="102"/>
      <c r="LWU24" s="102"/>
      <c r="LWV24" s="102"/>
      <c r="LWW24" s="102"/>
      <c r="LWX24" s="102"/>
      <c r="LWY24" s="102"/>
      <c r="LWZ24" s="102"/>
      <c r="LXA24" s="102"/>
      <c r="LXB24" s="102"/>
      <c r="LXC24" s="102"/>
      <c r="LXD24" s="102"/>
      <c r="LXE24" s="102"/>
      <c r="LXF24" s="102"/>
      <c r="LXG24" s="102"/>
      <c r="LXH24" s="102"/>
      <c r="LXI24" s="102"/>
      <c r="LXJ24" s="102"/>
      <c r="LXK24" s="102"/>
      <c r="LXL24" s="102"/>
      <c r="LXM24" s="102"/>
      <c r="LXN24" s="102"/>
      <c r="LXO24" s="102"/>
      <c r="LXP24" s="102"/>
      <c r="LXQ24" s="102"/>
      <c r="LXR24" s="102"/>
      <c r="LXS24" s="102"/>
      <c r="LXT24" s="102"/>
      <c r="LXU24" s="102"/>
      <c r="LXV24" s="102"/>
      <c r="LXW24" s="102"/>
      <c r="LXX24" s="102"/>
      <c r="LXY24" s="102"/>
      <c r="LXZ24" s="102"/>
      <c r="LYA24" s="102"/>
      <c r="LYB24" s="102"/>
      <c r="LYC24" s="102"/>
      <c r="LYD24" s="102"/>
      <c r="LYE24" s="102"/>
      <c r="LYF24" s="102"/>
      <c r="LYG24" s="102"/>
      <c r="LYH24" s="102"/>
      <c r="LYI24" s="102"/>
      <c r="LYJ24" s="102"/>
      <c r="LYK24" s="102"/>
      <c r="LYL24" s="102"/>
      <c r="LYM24" s="102"/>
      <c r="LYN24" s="102"/>
      <c r="LYO24" s="102"/>
      <c r="LYP24" s="102"/>
      <c r="LYQ24" s="102"/>
      <c r="LYR24" s="102"/>
      <c r="LYS24" s="102"/>
      <c r="LYT24" s="102"/>
      <c r="LYU24" s="102"/>
      <c r="LYV24" s="102"/>
      <c r="LYW24" s="102"/>
      <c r="LYX24" s="102"/>
      <c r="LYY24" s="102"/>
      <c r="LYZ24" s="102"/>
      <c r="LZA24" s="102"/>
      <c r="LZB24" s="102"/>
      <c r="LZC24" s="102"/>
      <c r="LZD24" s="102"/>
      <c r="LZE24" s="102"/>
      <c r="LZF24" s="102"/>
      <c r="LZG24" s="102"/>
      <c r="LZH24" s="102"/>
      <c r="LZI24" s="102"/>
      <c r="LZJ24" s="102"/>
      <c r="LZK24" s="102"/>
      <c r="LZL24" s="102"/>
      <c r="LZM24" s="102"/>
      <c r="LZN24" s="102"/>
      <c r="LZO24" s="102"/>
      <c r="LZP24" s="102"/>
      <c r="LZQ24" s="102"/>
      <c r="LZR24" s="102"/>
      <c r="LZS24" s="102"/>
      <c r="LZT24" s="102"/>
      <c r="LZU24" s="102"/>
      <c r="LZV24" s="102"/>
      <c r="LZW24" s="102"/>
      <c r="LZX24" s="102"/>
      <c r="LZY24" s="102"/>
      <c r="LZZ24" s="102"/>
      <c r="MAA24" s="102"/>
      <c r="MAB24" s="102"/>
      <c r="MAC24" s="102"/>
      <c r="MAD24" s="102"/>
      <c r="MAE24" s="102"/>
      <c r="MAF24" s="102"/>
      <c r="MAG24" s="102"/>
      <c r="MAH24" s="102"/>
      <c r="MAI24" s="102"/>
      <c r="MAJ24" s="102"/>
      <c r="MAK24" s="102"/>
      <c r="MAL24" s="102"/>
      <c r="MAM24" s="102"/>
      <c r="MAN24" s="102"/>
      <c r="MAO24" s="102"/>
      <c r="MAP24" s="102"/>
      <c r="MAQ24" s="102"/>
      <c r="MAR24" s="102"/>
      <c r="MAS24" s="102"/>
      <c r="MAT24" s="102"/>
      <c r="MAU24" s="102"/>
      <c r="MAV24" s="102"/>
      <c r="MAW24" s="102"/>
      <c r="MAX24" s="102"/>
      <c r="MAY24" s="102"/>
      <c r="MAZ24" s="102"/>
      <c r="MBA24" s="102"/>
      <c r="MBB24" s="102"/>
      <c r="MBC24" s="102"/>
      <c r="MBD24" s="102"/>
      <c r="MBE24" s="102"/>
      <c r="MBF24" s="102"/>
      <c r="MBG24" s="102"/>
      <c r="MBH24" s="102"/>
      <c r="MBI24" s="102"/>
      <c r="MBJ24" s="102"/>
      <c r="MBK24" s="102"/>
      <c r="MBL24" s="102"/>
      <c r="MBM24" s="102"/>
      <c r="MBN24" s="102"/>
      <c r="MBO24" s="102"/>
      <c r="MBP24" s="102"/>
      <c r="MBQ24" s="102"/>
      <c r="MBR24" s="102"/>
      <c r="MBS24" s="102"/>
      <c r="MBT24" s="102"/>
      <c r="MBU24" s="102"/>
      <c r="MBV24" s="102"/>
      <c r="MBW24" s="102"/>
      <c r="MBX24" s="102"/>
      <c r="MBY24" s="102"/>
      <c r="MBZ24" s="102"/>
      <c r="MCA24" s="102"/>
      <c r="MCB24" s="102"/>
      <c r="MCC24" s="102"/>
      <c r="MCD24" s="102"/>
      <c r="MCE24" s="102"/>
      <c r="MCF24" s="102"/>
      <c r="MCG24" s="102"/>
      <c r="MCH24" s="102"/>
      <c r="MCI24" s="102"/>
      <c r="MCJ24" s="102"/>
      <c r="MCK24" s="102"/>
      <c r="MCL24" s="102"/>
      <c r="MCM24" s="102"/>
      <c r="MCN24" s="102"/>
      <c r="MCO24" s="102"/>
      <c r="MCP24" s="102"/>
      <c r="MCQ24" s="102"/>
      <c r="MCR24" s="102"/>
      <c r="MCS24" s="102"/>
      <c r="MCT24" s="102"/>
      <c r="MCU24" s="102"/>
      <c r="MCV24" s="102"/>
      <c r="MCW24" s="102"/>
      <c r="MCX24" s="102"/>
      <c r="MCY24" s="102"/>
      <c r="MCZ24" s="102"/>
      <c r="MDA24" s="102"/>
      <c r="MDB24" s="102"/>
      <c r="MDC24" s="102"/>
      <c r="MDD24" s="102"/>
      <c r="MDE24" s="102"/>
      <c r="MDF24" s="102"/>
      <c r="MDG24" s="102"/>
      <c r="MDH24" s="102"/>
      <c r="MDI24" s="102"/>
      <c r="MDJ24" s="102"/>
      <c r="MDK24" s="102"/>
      <c r="MDL24" s="102"/>
      <c r="MDM24" s="102"/>
      <c r="MDN24" s="102"/>
      <c r="MDO24" s="102"/>
      <c r="MDP24" s="102"/>
      <c r="MDQ24" s="102"/>
      <c r="MDR24" s="102"/>
      <c r="MDS24" s="102"/>
      <c r="MDT24" s="102"/>
      <c r="MDU24" s="102"/>
      <c r="MDV24" s="102"/>
      <c r="MDW24" s="102"/>
      <c r="MDX24" s="102"/>
      <c r="MDY24" s="102"/>
      <c r="MDZ24" s="102"/>
      <c r="MEA24" s="102"/>
      <c r="MEB24" s="102"/>
      <c r="MEC24" s="102"/>
      <c r="MED24" s="102"/>
      <c r="MEE24" s="102"/>
      <c r="MEF24" s="102"/>
      <c r="MEG24" s="102"/>
      <c r="MEH24" s="102"/>
      <c r="MEI24" s="102"/>
      <c r="MEJ24" s="102"/>
      <c r="MEK24" s="102"/>
      <c r="MEL24" s="102"/>
      <c r="MEM24" s="102"/>
      <c r="MEN24" s="102"/>
      <c r="MEO24" s="102"/>
      <c r="MEP24" s="102"/>
      <c r="MEQ24" s="102"/>
      <c r="MER24" s="102"/>
      <c r="MES24" s="102"/>
      <c r="MET24" s="102"/>
      <c r="MEU24" s="102"/>
      <c r="MEV24" s="102"/>
      <c r="MEW24" s="102"/>
      <c r="MEX24" s="102"/>
      <c r="MEY24" s="102"/>
      <c r="MEZ24" s="102"/>
      <c r="MFA24" s="102"/>
      <c r="MFB24" s="102"/>
      <c r="MFC24" s="102"/>
      <c r="MFD24" s="102"/>
      <c r="MFE24" s="102"/>
      <c r="MFF24" s="102"/>
      <c r="MFG24" s="102"/>
      <c r="MFH24" s="102"/>
      <c r="MFI24" s="102"/>
      <c r="MFJ24" s="102"/>
      <c r="MFK24" s="102"/>
      <c r="MFL24" s="102"/>
      <c r="MFM24" s="102"/>
      <c r="MFN24" s="102"/>
      <c r="MFO24" s="102"/>
      <c r="MFP24" s="102"/>
      <c r="MFQ24" s="102"/>
      <c r="MFR24" s="102"/>
      <c r="MFS24" s="102"/>
      <c r="MFT24" s="102"/>
      <c r="MFU24" s="102"/>
      <c r="MFV24" s="102"/>
      <c r="MFW24" s="102"/>
      <c r="MFX24" s="102"/>
      <c r="MFY24" s="102"/>
      <c r="MFZ24" s="102"/>
      <c r="MGA24" s="102"/>
      <c r="MGB24" s="102"/>
      <c r="MGC24" s="102"/>
      <c r="MGD24" s="102"/>
      <c r="MGE24" s="102"/>
      <c r="MGF24" s="102"/>
      <c r="MGG24" s="102"/>
      <c r="MGH24" s="102"/>
      <c r="MGI24" s="102"/>
      <c r="MGJ24" s="102"/>
      <c r="MGK24" s="102"/>
      <c r="MGL24" s="102"/>
      <c r="MGM24" s="102"/>
      <c r="MGN24" s="102"/>
      <c r="MGO24" s="102"/>
      <c r="MGP24" s="102"/>
      <c r="MGQ24" s="102"/>
      <c r="MGR24" s="102"/>
      <c r="MGS24" s="102"/>
      <c r="MGT24" s="102"/>
      <c r="MGU24" s="102"/>
      <c r="MGV24" s="102"/>
      <c r="MGW24" s="102"/>
      <c r="MGX24" s="102"/>
      <c r="MGY24" s="102"/>
      <c r="MGZ24" s="102"/>
      <c r="MHA24" s="102"/>
      <c r="MHB24" s="102"/>
      <c r="MHC24" s="102"/>
      <c r="MHD24" s="102"/>
      <c r="MHE24" s="102"/>
      <c r="MHF24" s="102"/>
      <c r="MHG24" s="102"/>
      <c r="MHH24" s="102"/>
      <c r="MHI24" s="102"/>
      <c r="MHJ24" s="102"/>
      <c r="MHK24" s="102"/>
      <c r="MHL24" s="102"/>
      <c r="MHM24" s="102"/>
      <c r="MHN24" s="102"/>
      <c r="MHO24" s="102"/>
      <c r="MHP24" s="102"/>
      <c r="MHQ24" s="102"/>
      <c r="MHR24" s="102"/>
      <c r="MHS24" s="102"/>
      <c r="MHT24" s="102"/>
      <c r="MHU24" s="102"/>
      <c r="MHV24" s="102"/>
      <c r="MHW24" s="102"/>
      <c r="MHX24" s="102"/>
      <c r="MHY24" s="102"/>
      <c r="MHZ24" s="102"/>
      <c r="MIA24" s="102"/>
      <c r="MIB24" s="102"/>
      <c r="MIC24" s="102"/>
      <c r="MID24" s="102"/>
      <c r="MIE24" s="102"/>
      <c r="MIF24" s="102"/>
      <c r="MIG24" s="102"/>
      <c r="MIH24" s="102"/>
      <c r="MII24" s="102"/>
      <c r="MIJ24" s="102"/>
      <c r="MIK24" s="102"/>
      <c r="MIL24" s="102"/>
      <c r="MIM24" s="102"/>
      <c r="MIN24" s="102"/>
      <c r="MIO24" s="102"/>
      <c r="MIP24" s="102"/>
      <c r="MIQ24" s="102"/>
      <c r="MIR24" s="102"/>
      <c r="MIS24" s="102"/>
      <c r="MIT24" s="102"/>
      <c r="MIU24" s="102"/>
      <c r="MIV24" s="102"/>
      <c r="MIW24" s="102"/>
      <c r="MIX24" s="102"/>
      <c r="MIY24" s="102"/>
      <c r="MIZ24" s="102"/>
      <c r="MJA24" s="102"/>
      <c r="MJB24" s="102"/>
      <c r="MJC24" s="102"/>
      <c r="MJD24" s="102"/>
      <c r="MJE24" s="102"/>
      <c r="MJF24" s="102"/>
      <c r="MJG24" s="102"/>
      <c r="MJH24" s="102"/>
      <c r="MJI24" s="102"/>
      <c r="MJJ24" s="102"/>
      <c r="MJK24" s="102"/>
      <c r="MJL24" s="102"/>
      <c r="MJM24" s="102"/>
      <c r="MJN24" s="102"/>
      <c r="MJO24" s="102"/>
      <c r="MJP24" s="102"/>
      <c r="MJQ24" s="102"/>
      <c r="MJR24" s="102"/>
      <c r="MJS24" s="102"/>
      <c r="MJT24" s="102"/>
      <c r="MJU24" s="102"/>
      <c r="MJV24" s="102"/>
      <c r="MJW24" s="102"/>
      <c r="MJX24" s="102"/>
      <c r="MJY24" s="102"/>
      <c r="MJZ24" s="102"/>
      <c r="MKA24" s="102"/>
      <c r="MKB24" s="102"/>
      <c r="MKC24" s="102"/>
      <c r="MKD24" s="102"/>
      <c r="MKE24" s="102"/>
      <c r="MKF24" s="102"/>
      <c r="MKG24" s="102"/>
      <c r="MKH24" s="102"/>
      <c r="MKI24" s="102"/>
      <c r="MKJ24" s="102"/>
      <c r="MKK24" s="102"/>
      <c r="MKL24" s="102"/>
      <c r="MKM24" s="102"/>
      <c r="MKN24" s="102"/>
      <c r="MKO24" s="102"/>
      <c r="MKP24" s="102"/>
      <c r="MKQ24" s="102"/>
      <c r="MKR24" s="102"/>
      <c r="MKS24" s="102"/>
      <c r="MKT24" s="102"/>
      <c r="MKU24" s="102"/>
      <c r="MKV24" s="102"/>
      <c r="MKW24" s="102"/>
      <c r="MKX24" s="102"/>
      <c r="MKY24" s="102"/>
      <c r="MKZ24" s="102"/>
      <c r="MLA24" s="102"/>
      <c r="MLB24" s="102"/>
      <c r="MLC24" s="102"/>
      <c r="MLD24" s="102"/>
      <c r="MLE24" s="102"/>
      <c r="MLF24" s="102"/>
      <c r="MLG24" s="102"/>
      <c r="MLH24" s="102"/>
      <c r="MLI24" s="102"/>
      <c r="MLJ24" s="102"/>
      <c r="MLK24" s="102"/>
      <c r="MLL24" s="102"/>
      <c r="MLM24" s="102"/>
      <c r="MLN24" s="102"/>
      <c r="MLO24" s="102"/>
      <c r="MLP24" s="102"/>
      <c r="MLQ24" s="102"/>
      <c r="MLR24" s="102"/>
      <c r="MLS24" s="102"/>
      <c r="MLT24" s="102"/>
      <c r="MLU24" s="102"/>
      <c r="MLV24" s="102"/>
      <c r="MLW24" s="102"/>
      <c r="MLX24" s="102"/>
      <c r="MLY24" s="102"/>
      <c r="MLZ24" s="102"/>
      <c r="MMA24" s="102"/>
      <c r="MMB24" s="102"/>
      <c r="MMC24" s="102"/>
      <c r="MMD24" s="102"/>
      <c r="MME24" s="102"/>
      <c r="MMF24" s="102"/>
      <c r="MMG24" s="102"/>
      <c r="MMH24" s="102"/>
      <c r="MMI24" s="102"/>
      <c r="MMJ24" s="102"/>
      <c r="MMK24" s="102"/>
      <c r="MML24" s="102"/>
      <c r="MMM24" s="102"/>
      <c r="MMN24" s="102"/>
      <c r="MMO24" s="102"/>
      <c r="MMP24" s="102"/>
      <c r="MMQ24" s="102"/>
      <c r="MMR24" s="102"/>
      <c r="MMS24" s="102"/>
      <c r="MMT24" s="102"/>
      <c r="MMU24" s="102"/>
      <c r="MMV24" s="102"/>
      <c r="MMW24" s="102"/>
      <c r="MMX24" s="102"/>
      <c r="MMY24" s="102"/>
      <c r="MMZ24" s="102"/>
      <c r="MNA24" s="102"/>
      <c r="MNB24" s="102"/>
      <c r="MNC24" s="102"/>
      <c r="MND24" s="102"/>
      <c r="MNE24" s="102"/>
      <c r="MNF24" s="102"/>
      <c r="MNG24" s="102"/>
      <c r="MNH24" s="102"/>
      <c r="MNI24" s="102"/>
      <c r="MNJ24" s="102"/>
      <c r="MNK24" s="102"/>
      <c r="MNL24" s="102"/>
      <c r="MNM24" s="102"/>
      <c r="MNN24" s="102"/>
      <c r="MNO24" s="102"/>
      <c r="MNP24" s="102"/>
      <c r="MNQ24" s="102"/>
      <c r="MNR24" s="102"/>
      <c r="MNS24" s="102"/>
      <c r="MNT24" s="102"/>
      <c r="MNU24" s="102"/>
      <c r="MNV24" s="102"/>
      <c r="MNW24" s="102"/>
      <c r="MNX24" s="102"/>
      <c r="MNY24" s="102"/>
      <c r="MNZ24" s="102"/>
      <c r="MOA24" s="102"/>
      <c r="MOB24" s="102"/>
      <c r="MOC24" s="102"/>
      <c r="MOD24" s="102"/>
      <c r="MOE24" s="102"/>
      <c r="MOF24" s="102"/>
      <c r="MOG24" s="102"/>
      <c r="MOH24" s="102"/>
      <c r="MOI24" s="102"/>
      <c r="MOJ24" s="102"/>
      <c r="MOK24" s="102"/>
      <c r="MOL24" s="102"/>
      <c r="MOM24" s="102"/>
      <c r="MON24" s="102"/>
      <c r="MOO24" s="102"/>
      <c r="MOP24" s="102"/>
      <c r="MOQ24" s="102"/>
      <c r="MOR24" s="102"/>
      <c r="MOS24" s="102"/>
      <c r="MOT24" s="102"/>
      <c r="MOU24" s="102"/>
      <c r="MOV24" s="102"/>
      <c r="MOW24" s="102"/>
      <c r="MOX24" s="102"/>
      <c r="MOY24" s="102"/>
      <c r="MOZ24" s="102"/>
      <c r="MPA24" s="102"/>
      <c r="MPB24" s="102"/>
      <c r="MPC24" s="102"/>
      <c r="MPD24" s="102"/>
      <c r="MPE24" s="102"/>
      <c r="MPF24" s="102"/>
      <c r="MPG24" s="102"/>
      <c r="MPH24" s="102"/>
      <c r="MPI24" s="102"/>
      <c r="MPJ24" s="102"/>
      <c r="MPK24" s="102"/>
      <c r="MPL24" s="102"/>
      <c r="MPM24" s="102"/>
      <c r="MPN24" s="102"/>
      <c r="MPO24" s="102"/>
      <c r="MPP24" s="102"/>
      <c r="MPQ24" s="102"/>
      <c r="MPR24" s="102"/>
      <c r="MPS24" s="102"/>
      <c r="MPT24" s="102"/>
      <c r="MPU24" s="102"/>
      <c r="MPV24" s="102"/>
      <c r="MPW24" s="102"/>
      <c r="MPX24" s="102"/>
      <c r="MPY24" s="102"/>
      <c r="MPZ24" s="102"/>
      <c r="MQA24" s="102"/>
      <c r="MQB24" s="102"/>
      <c r="MQC24" s="102"/>
      <c r="MQD24" s="102"/>
      <c r="MQE24" s="102"/>
      <c r="MQF24" s="102"/>
      <c r="MQG24" s="102"/>
      <c r="MQH24" s="102"/>
      <c r="MQI24" s="102"/>
      <c r="MQJ24" s="102"/>
      <c r="MQK24" s="102"/>
      <c r="MQL24" s="102"/>
      <c r="MQM24" s="102"/>
      <c r="MQN24" s="102"/>
      <c r="MQO24" s="102"/>
      <c r="MQP24" s="102"/>
      <c r="MQQ24" s="102"/>
      <c r="MQR24" s="102"/>
      <c r="MQS24" s="102"/>
      <c r="MQT24" s="102"/>
      <c r="MQU24" s="102"/>
      <c r="MQV24" s="102"/>
      <c r="MQW24" s="102"/>
      <c r="MQX24" s="102"/>
      <c r="MQY24" s="102"/>
      <c r="MQZ24" s="102"/>
      <c r="MRA24" s="102"/>
      <c r="MRB24" s="102"/>
      <c r="MRC24" s="102"/>
      <c r="MRD24" s="102"/>
      <c r="MRE24" s="102"/>
      <c r="MRF24" s="102"/>
      <c r="MRG24" s="102"/>
      <c r="MRH24" s="102"/>
      <c r="MRI24" s="102"/>
      <c r="MRJ24" s="102"/>
      <c r="MRK24" s="102"/>
      <c r="MRL24" s="102"/>
      <c r="MRM24" s="102"/>
      <c r="MRN24" s="102"/>
      <c r="MRO24" s="102"/>
      <c r="MRP24" s="102"/>
      <c r="MRQ24" s="102"/>
      <c r="MRR24" s="102"/>
      <c r="MRS24" s="102"/>
      <c r="MRT24" s="102"/>
      <c r="MRU24" s="102"/>
      <c r="MRV24" s="102"/>
      <c r="MRW24" s="102"/>
      <c r="MRX24" s="102"/>
      <c r="MRY24" s="102"/>
      <c r="MRZ24" s="102"/>
      <c r="MSA24" s="102"/>
      <c r="MSB24" s="102"/>
      <c r="MSC24" s="102"/>
      <c r="MSD24" s="102"/>
      <c r="MSE24" s="102"/>
      <c r="MSF24" s="102"/>
      <c r="MSG24" s="102"/>
      <c r="MSH24" s="102"/>
      <c r="MSI24" s="102"/>
      <c r="MSJ24" s="102"/>
      <c r="MSK24" s="102"/>
      <c r="MSL24" s="102"/>
      <c r="MSM24" s="102"/>
      <c r="MSN24" s="102"/>
      <c r="MSO24" s="102"/>
      <c r="MSP24" s="102"/>
      <c r="MSQ24" s="102"/>
      <c r="MSR24" s="102"/>
      <c r="MSS24" s="102"/>
      <c r="MST24" s="102"/>
      <c r="MSU24" s="102"/>
      <c r="MSV24" s="102"/>
      <c r="MSW24" s="102"/>
      <c r="MSX24" s="102"/>
      <c r="MSY24" s="102"/>
      <c r="MSZ24" s="102"/>
      <c r="MTA24" s="102"/>
      <c r="MTB24" s="102"/>
      <c r="MTC24" s="102"/>
      <c r="MTD24" s="102"/>
      <c r="MTE24" s="102"/>
      <c r="MTF24" s="102"/>
      <c r="MTG24" s="102"/>
      <c r="MTH24" s="102"/>
      <c r="MTI24" s="102"/>
      <c r="MTJ24" s="102"/>
      <c r="MTK24" s="102"/>
      <c r="MTL24" s="102"/>
      <c r="MTM24" s="102"/>
      <c r="MTN24" s="102"/>
      <c r="MTO24" s="102"/>
      <c r="MTP24" s="102"/>
      <c r="MTQ24" s="102"/>
      <c r="MTR24" s="102"/>
      <c r="MTS24" s="102"/>
      <c r="MTT24" s="102"/>
      <c r="MTU24" s="102"/>
      <c r="MTV24" s="102"/>
      <c r="MTW24" s="102"/>
      <c r="MTX24" s="102"/>
      <c r="MTY24" s="102"/>
      <c r="MTZ24" s="102"/>
      <c r="MUA24" s="102"/>
      <c r="MUB24" s="102"/>
      <c r="MUC24" s="102"/>
      <c r="MUD24" s="102"/>
      <c r="MUE24" s="102"/>
      <c r="MUF24" s="102"/>
      <c r="MUG24" s="102"/>
      <c r="MUH24" s="102"/>
      <c r="MUI24" s="102"/>
      <c r="MUJ24" s="102"/>
      <c r="MUK24" s="102"/>
      <c r="MUL24" s="102"/>
      <c r="MUM24" s="102"/>
      <c r="MUN24" s="102"/>
      <c r="MUO24" s="102"/>
      <c r="MUP24" s="102"/>
      <c r="MUQ24" s="102"/>
      <c r="MUR24" s="102"/>
      <c r="MUS24" s="102"/>
      <c r="MUT24" s="102"/>
      <c r="MUU24" s="102"/>
      <c r="MUV24" s="102"/>
      <c r="MUW24" s="102"/>
      <c r="MUX24" s="102"/>
      <c r="MUY24" s="102"/>
      <c r="MUZ24" s="102"/>
      <c r="MVA24" s="102"/>
      <c r="MVB24" s="102"/>
      <c r="MVC24" s="102"/>
      <c r="MVD24" s="102"/>
      <c r="MVE24" s="102"/>
      <c r="MVF24" s="102"/>
      <c r="MVG24" s="102"/>
      <c r="MVH24" s="102"/>
      <c r="MVI24" s="102"/>
      <c r="MVJ24" s="102"/>
      <c r="MVK24" s="102"/>
      <c r="MVL24" s="102"/>
      <c r="MVM24" s="102"/>
      <c r="MVN24" s="102"/>
      <c r="MVO24" s="102"/>
      <c r="MVP24" s="102"/>
      <c r="MVQ24" s="102"/>
      <c r="MVR24" s="102"/>
      <c r="MVS24" s="102"/>
      <c r="MVT24" s="102"/>
      <c r="MVU24" s="102"/>
      <c r="MVV24" s="102"/>
      <c r="MVW24" s="102"/>
      <c r="MVX24" s="102"/>
      <c r="MVY24" s="102"/>
      <c r="MVZ24" s="102"/>
      <c r="MWA24" s="102"/>
      <c r="MWB24" s="102"/>
      <c r="MWC24" s="102"/>
      <c r="MWD24" s="102"/>
      <c r="MWE24" s="102"/>
      <c r="MWF24" s="102"/>
      <c r="MWG24" s="102"/>
      <c r="MWH24" s="102"/>
      <c r="MWI24" s="102"/>
      <c r="MWJ24" s="102"/>
      <c r="MWK24" s="102"/>
      <c r="MWL24" s="102"/>
      <c r="MWM24" s="102"/>
      <c r="MWN24" s="102"/>
      <c r="MWO24" s="102"/>
      <c r="MWP24" s="102"/>
      <c r="MWQ24" s="102"/>
      <c r="MWR24" s="102"/>
      <c r="MWS24" s="102"/>
      <c r="MWT24" s="102"/>
      <c r="MWU24" s="102"/>
      <c r="MWV24" s="102"/>
      <c r="MWW24" s="102"/>
      <c r="MWX24" s="102"/>
      <c r="MWY24" s="102"/>
      <c r="MWZ24" s="102"/>
      <c r="MXA24" s="102"/>
      <c r="MXB24" s="102"/>
      <c r="MXC24" s="102"/>
      <c r="MXD24" s="102"/>
      <c r="MXE24" s="102"/>
      <c r="MXF24" s="102"/>
      <c r="MXG24" s="102"/>
      <c r="MXH24" s="102"/>
      <c r="MXI24" s="102"/>
      <c r="MXJ24" s="102"/>
      <c r="MXK24" s="102"/>
      <c r="MXL24" s="102"/>
      <c r="MXM24" s="102"/>
      <c r="MXN24" s="102"/>
      <c r="MXO24" s="102"/>
      <c r="MXP24" s="102"/>
      <c r="MXQ24" s="102"/>
      <c r="MXR24" s="102"/>
      <c r="MXS24" s="102"/>
      <c r="MXT24" s="102"/>
      <c r="MXU24" s="102"/>
      <c r="MXV24" s="102"/>
      <c r="MXW24" s="102"/>
      <c r="MXX24" s="102"/>
      <c r="MXY24" s="102"/>
      <c r="MXZ24" s="102"/>
      <c r="MYA24" s="102"/>
      <c r="MYB24" s="102"/>
      <c r="MYC24" s="102"/>
      <c r="MYD24" s="102"/>
      <c r="MYE24" s="102"/>
      <c r="MYF24" s="102"/>
      <c r="MYG24" s="102"/>
      <c r="MYH24" s="102"/>
      <c r="MYI24" s="102"/>
      <c r="MYJ24" s="102"/>
      <c r="MYK24" s="102"/>
      <c r="MYL24" s="102"/>
      <c r="MYM24" s="102"/>
      <c r="MYN24" s="102"/>
      <c r="MYO24" s="102"/>
      <c r="MYP24" s="102"/>
      <c r="MYQ24" s="102"/>
      <c r="MYR24" s="102"/>
      <c r="MYS24" s="102"/>
      <c r="MYT24" s="102"/>
      <c r="MYU24" s="102"/>
      <c r="MYV24" s="102"/>
      <c r="MYW24" s="102"/>
      <c r="MYX24" s="102"/>
      <c r="MYY24" s="102"/>
      <c r="MYZ24" s="102"/>
      <c r="MZA24" s="102"/>
      <c r="MZB24" s="102"/>
      <c r="MZC24" s="102"/>
      <c r="MZD24" s="102"/>
      <c r="MZE24" s="102"/>
      <c r="MZF24" s="102"/>
      <c r="MZG24" s="102"/>
      <c r="MZH24" s="102"/>
      <c r="MZI24" s="102"/>
      <c r="MZJ24" s="102"/>
      <c r="MZK24" s="102"/>
      <c r="MZL24" s="102"/>
      <c r="MZM24" s="102"/>
      <c r="MZN24" s="102"/>
      <c r="MZO24" s="102"/>
      <c r="MZP24" s="102"/>
      <c r="MZQ24" s="102"/>
      <c r="MZR24" s="102"/>
      <c r="MZS24" s="102"/>
      <c r="MZT24" s="102"/>
      <c r="MZU24" s="102"/>
      <c r="MZV24" s="102"/>
      <c r="MZW24" s="102"/>
      <c r="MZX24" s="102"/>
      <c r="MZY24" s="102"/>
      <c r="MZZ24" s="102"/>
      <c r="NAA24" s="102"/>
      <c r="NAB24" s="102"/>
      <c r="NAC24" s="102"/>
      <c r="NAD24" s="102"/>
      <c r="NAE24" s="102"/>
      <c r="NAF24" s="102"/>
      <c r="NAG24" s="102"/>
      <c r="NAH24" s="102"/>
      <c r="NAI24" s="102"/>
      <c r="NAJ24" s="102"/>
      <c r="NAK24" s="102"/>
      <c r="NAL24" s="102"/>
      <c r="NAM24" s="102"/>
      <c r="NAN24" s="102"/>
      <c r="NAO24" s="102"/>
      <c r="NAP24" s="102"/>
      <c r="NAQ24" s="102"/>
      <c r="NAR24" s="102"/>
      <c r="NAS24" s="102"/>
      <c r="NAT24" s="102"/>
      <c r="NAU24" s="102"/>
      <c r="NAV24" s="102"/>
      <c r="NAW24" s="102"/>
      <c r="NAX24" s="102"/>
      <c r="NAY24" s="102"/>
      <c r="NAZ24" s="102"/>
      <c r="NBA24" s="102"/>
      <c r="NBB24" s="102"/>
      <c r="NBC24" s="102"/>
      <c r="NBD24" s="102"/>
      <c r="NBE24" s="102"/>
      <c r="NBF24" s="102"/>
      <c r="NBG24" s="102"/>
      <c r="NBH24" s="102"/>
      <c r="NBI24" s="102"/>
      <c r="NBJ24" s="102"/>
      <c r="NBK24" s="102"/>
      <c r="NBL24" s="102"/>
      <c r="NBM24" s="102"/>
      <c r="NBN24" s="102"/>
      <c r="NBO24" s="102"/>
      <c r="NBP24" s="102"/>
      <c r="NBQ24" s="102"/>
      <c r="NBR24" s="102"/>
      <c r="NBS24" s="102"/>
      <c r="NBT24" s="102"/>
      <c r="NBU24" s="102"/>
      <c r="NBV24" s="102"/>
      <c r="NBW24" s="102"/>
      <c r="NBX24" s="102"/>
      <c r="NBY24" s="102"/>
      <c r="NBZ24" s="102"/>
      <c r="NCA24" s="102"/>
      <c r="NCB24" s="102"/>
      <c r="NCC24" s="102"/>
      <c r="NCD24" s="102"/>
      <c r="NCE24" s="102"/>
      <c r="NCF24" s="102"/>
      <c r="NCG24" s="102"/>
      <c r="NCH24" s="102"/>
      <c r="NCI24" s="102"/>
      <c r="NCJ24" s="102"/>
      <c r="NCK24" s="102"/>
      <c r="NCL24" s="102"/>
      <c r="NCM24" s="102"/>
      <c r="NCN24" s="102"/>
      <c r="NCO24" s="102"/>
      <c r="NCP24" s="102"/>
      <c r="NCQ24" s="102"/>
      <c r="NCR24" s="102"/>
      <c r="NCS24" s="102"/>
      <c r="NCT24" s="102"/>
      <c r="NCU24" s="102"/>
      <c r="NCV24" s="102"/>
      <c r="NCW24" s="102"/>
      <c r="NCX24" s="102"/>
      <c r="NCY24" s="102"/>
      <c r="NCZ24" s="102"/>
      <c r="NDA24" s="102"/>
      <c r="NDB24" s="102"/>
      <c r="NDC24" s="102"/>
      <c r="NDD24" s="102"/>
      <c r="NDE24" s="102"/>
      <c r="NDF24" s="102"/>
      <c r="NDG24" s="102"/>
      <c r="NDH24" s="102"/>
      <c r="NDI24" s="102"/>
      <c r="NDJ24" s="102"/>
      <c r="NDK24" s="102"/>
      <c r="NDL24" s="102"/>
      <c r="NDM24" s="102"/>
      <c r="NDN24" s="102"/>
      <c r="NDO24" s="102"/>
      <c r="NDP24" s="102"/>
      <c r="NDQ24" s="102"/>
      <c r="NDR24" s="102"/>
      <c r="NDS24" s="102"/>
      <c r="NDT24" s="102"/>
      <c r="NDU24" s="102"/>
      <c r="NDV24" s="102"/>
      <c r="NDW24" s="102"/>
      <c r="NDX24" s="102"/>
      <c r="NDY24" s="102"/>
      <c r="NDZ24" s="102"/>
      <c r="NEA24" s="102"/>
      <c r="NEB24" s="102"/>
      <c r="NEC24" s="102"/>
      <c r="NED24" s="102"/>
      <c r="NEE24" s="102"/>
      <c r="NEF24" s="102"/>
      <c r="NEG24" s="102"/>
      <c r="NEH24" s="102"/>
      <c r="NEI24" s="102"/>
      <c r="NEJ24" s="102"/>
      <c r="NEK24" s="102"/>
      <c r="NEL24" s="102"/>
      <c r="NEM24" s="102"/>
      <c r="NEN24" s="102"/>
      <c r="NEO24" s="102"/>
      <c r="NEP24" s="102"/>
      <c r="NEQ24" s="102"/>
      <c r="NER24" s="102"/>
      <c r="NES24" s="102"/>
      <c r="NET24" s="102"/>
      <c r="NEU24" s="102"/>
      <c r="NEV24" s="102"/>
      <c r="NEW24" s="102"/>
      <c r="NEX24" s="102"/>
      <c r="NEY24" s="102"/>
      <c r="NEZ24" s="102"/>
      <c r="NFA24" s="102"/>
      <c r="NFB24" s="102"/>
      <c r="NFC24" s="102"/>
      <c r="NFD24" s="102"/>
      <c r="NFE24" s="102"/>
      <c r="NFF24" s="102"/>
      <c r="NFG24" s="102"/>
      <c r="NFH24" s="102"/>
      <c r="NFI24" s="102"/>
      <c r="NFJ24" s="102"/>
      <c r="NFK24" s="102"/>
      <c r="NFL24" s="102"/>
      <c r="NFM24" s="102"/>
      <c r="NFN24" s="102"/>
      <c r="NFO24" s="102"/>
      <c r="NFP24" s="102"/>
      <c r="NFQ24" s="102"/>
      <c r="NFR24" s="102"/>
      <c r="NFS24" s="102"/>
      <c r="NFT24" s="102"/>
      <c r="NFU24" s="102"/>
      <c r="NFV24" s="102"/>
      <c r="NFW24" s="102"/>
      <c r="NFX24" s="102"/>
      <c r="NFY24" s="102"/>
      <c r="NFZ24" s="102"/>
      <c r="NGA24" s="102"/>
      <c r="NGB24" s="102"/>
      <c r="NGC24" s="102"/>
      <c r="NGD24" s="102"/>
      <c r="NGE24" s="102"/>
      <c r="NGF24" s="102"/>
      <c r="NGG24" s="102"/>
      <c r="NGH24" s="102"/>
      <c r="NGI24" s="102"/>
      <c r="NGJ24" s="102"/>
      <c r="NGK24" s="102"/>
      <c r="NGL24" s="102"/>
      <c r="NGM24" s="102"/>
      <c r="NGN24" s="102"/>
      <c r="NGO24" s="102"/>
      <c r="NGP24" s="102"/>
      <c r="NGQ24" s="102"/>
      <c r="NGR24" s="102"/>
      <c r="NGS24" s="102"/>
      <c r="NGT24" s="102"/>
      <c r="NGU24" s="102"/>
      <c r="NGV24" s="102"/>
      <c r="NGW24" s="102"/>
      <c r="NGX24" s="102"/>
      <c r="NGY24" s="102"/>
      <c r="NGZ24" s="102"/>
      <c r="NHA24" s="102"/>
      <c r="NHB24" s="102"/>
      <c r="NHC24" s="102"/>
      <c r="NHD24" s="102"/>
      <c r="NHE24" s="102"/>
      <c r="NHF24" s="102"/>
      <c r="NHG24" s="102"/>
      <c r="NHH24" s="102"/>
      <c r="NHI24" s="102"/>
      <c r="NHJ24" s="102"/>
      <c r="NHK24" s="102"/>
      <c r="NHL24" s="102"/>
      <c r="NHM24" s="102"/>
      <c r="NHN24" s="102"/>
      <c r="NHO24" s="102"/>
      <c r="NHP24" s="102"/>
      <c r="NHQ24" s="102"/>
      <c r="NHR24" s="102"/>
      <c r="NHS24" s="102"/>
      <c r="NHT24" s="102"/>
      <c r="NHU24" s="102"/>
      <c r="NHV24" s="102"/>
      <c r="NHW24" s="102"/>
      <c r="NHX24" s="102"/>
      <c r="NHY24" s="102"/>
      <c r="NHZ24" s="102"/>
      <c r="NIA24" s="102"/>
      <c r="NIB24" s="102"/>
      <c r="NIC24" s="102"/>
      <c r="NID24" s="102"/>
      <c r="NIE24" s="102"/>
      <c r="NIF24" s="102"/>
      <c r="NIG24" s="102"/>
      <c r="NIH24" s="102"/>
      <c r="NII24" s="102"/>
      <c r="NIJ24" s="102"/>
      <c r="NIK24" s="102"/>
      <c r="NIL24" s="102"/>
      <c r="NIM24" s="102"/>
      <c r="NIN24" s="102"/>
      <c r="NIO24" s="102"/>
      <c r="NIP24" s="102"/>
      <c r="NIQ24" s="102"/>
      <c r="NIR24" s="102"/>
      <c r="NIS24" s="102"/>
      <c r="NIT24" s="102"/>
      <c r="NIU24" s="102"/>
      <c r="NIV24" s="102"/>
      <c r="NIW24" s="102"/>
      <c r="NIX24" s="102"/>
      <c r="NIY24" s="102"/>
      <c r="NIZ24" s="102"/>
      <c r="NJA24" s="102"/>
      <c r="NJB24" s="102"/>
      <c r="NJC24" s="102"/>
      <c r="NJD24" s="102"/>
      <c r="NJE24" s="102"/>
      <c r="NJF24" s="102"/>
      <c r="NJG24" s="102"/>
      <c r="NJH24" s="102"/>
      <c r="NJI24" s="102"/>
      <c r="NJJ24" s="102"/>
      <c r="NJK24" s="102"/>
      <c r="NJL24" s="102"/>
      <c r="NJM24" s="102"/>
      <c r="NJN24" s="102"/>
      <c r="NJO24" s="102"/>
      <c r="NJP24" s="102"/>
      <c r="NJQ24" s="102"/>
      <c r="NJR24" s="102"/>
      <c r="NJS24" s="102"/>
      <c r="NJT24" s="102"/>
      <c r="NJU24" s="102"/>
      <c r="NJV24" s="102"/>
      <c r="NJW24" s="102"/>
      <c r="NJX24" s="102"/>
      <c r="NJY24" s="102"/>
      <c r="NJZ24" s="102"/>
      <c r="NKA24" s="102"/>
      <c r="NKB24" s="102"/>
      <c r="NKC24" s="102"/>
      <c r="NKD24" s="102"/>
      <c r="NKE24" s="102"/>
      <c r="NKF24" s="102"/>
      <c r="NKG24" s="102"/>
      <c r="NKH24" s="102"/>
      <c r="NKI24" s="102"/>
      <c r="NKJ24" s="102"/>
      <c r="NKK24" s="102"/>
      <c r="NKL24" s="102"/>
      <c r="NKM24" s="102"/>
      <c r="NKN24" s="102"/>
      <c r="NKO24" s="102"/>
      <c r="NKP24" s="102"/>
      <c r="NKQ24" s="102"/>
      <c r="NKR24" s="102"/>
      <c r="NKS24" s="102"/>
      <c r="NKT24" s="102"/>
      <c r="NKU24" s="102"/>
      <c r="NKV24" s="102"/>
      <c r="NKW24" s="102"/>
      <c r="NKX24" s="102"/>
      <c r="NKY24" s="102"/>
      <c r="NKZ24" s="102"/>
      <c r="NLA24" s="102"/>
      <c r="NLB24" s="102"/>
      <c r="NLC24" s="102"/>
      <c r="NLD24" s="102"/>
      <c r="NLE24" s="102"/>
      <c r="NLF24" s="102"/>
      <c r="NLG24" s="102"/>
      <c r="NLH24" s="102"/>
      <c r="NLI24" s="102"/>
      <c r="NLJ24" s="102"/>
      <c r="NLK24" s="102"/>
      <c r="NLL24" s="102"/>
      <c r="NLM24" s="102"/>
      <c r="NLN24" s="102"/>
      <c r="NLO24" s="102"/>
      <c r="NLP24" s="102"/>
      <c r="NLQ24" s="102"/>
      <c r="NLR24" s="102"/>
      <c r="NLS24" s="102"/>
      <c r="NLT24" s="102"/>
      <c r="NLU24" s="102"/>
      <c r="NLV24" s="102"/>
      <c r="NLW24" s="102"/>
      <c r="NLX24" s="102"/>
      <c r="NLY24" s="102"/>
      <c r="NLZ24" s="102"/>
      <c r="NMA24" s="102"/>
      <c r="NMB24" s="102"/>
      <c r="NMC24" s="102"/>
      <c r="NMD24" s="102"/>
      <c r="NME24" s="102"/>
      <c r="NMF24" s="102"/>
      <c r="NMG24" s="102"/>
      <c r="NMH24" s="102"/>
      <c r="NMI24" s="102"/>
      <c r="NMJ24" s="102"/>
      <c r="NMK24" s="102"/>
      <c r="NML24" s="102"/>
      <c r="NMM24" s="102"/>
      <c r="NMN24" s="102"/>
      <c r="NMO24" s="102"/>
      <c r="NMP24" s="102"/>
      <c r="NMQ24" s="102"/>
      <c r="NMR24" s="102"/>
      <c r="NMS24" s="102"/>
      <c r="NMT24" s="102"/>
      <c r="NMU24" s="102"/>
      <c r="NMV24" s="102"/>
      <c r="NMW24" s="102"/>
      <c r="NMX24" s="102"/>
      <c r="NMY24" s="102"/>
      <c r="NMZ24" s="102"/>
      <c r="NNA24" s="102"/>
      <c r="NNB24" s="102"/>
      <c r="NNC24" s="102"/>
      <c r="NND24" s="102"/>
      <c r="NNE24" s="102"/>
      <c r="NNF24" s="102"/>
      <c r="NNG24" s="102"/>
      <c r="NNH24" s="102"/>
      <c r="NNI24" s="102"/>
      <c r="NNJ24" s="102"/>
      <c r="NNK24" s="102"/>
      <c r="NNL24" s="102"/>
      <c r="NNM24" s="102"/>
      <c r="NNN24" s="102"/>
      <c r="NNO24" s="102"/>
      <c r="NNP24" s="102"/>
      <c r="NNQ24" s="102"/>
      <c r="NNR24" s="102"/>
      <c r="NNS24" s="102"/>
      <c r="NNT24" s="102"/>
      <c r="NNU24" s="102"/>
      <c r="NNV24" s="102"/>
      <c r="NNW24" s="102"/>
      <c r="NNX24" s="102"/>
      <c r="NNY24" s="102"/>
      <c r="NNZ24" s="102"/>
      <c r="NOA24" s="102"/>
      <c r="NOB24" s="102"/>
      <c r="NOC24" s="102"/>
      <c r="NOD24" s="102"/>
      <c r="NOE24" s="102"/>
      <c r="NOF24" s="102"/>
      <c r="NOG24" s="102"/>
      <c r="NOH24" s="102"/>
      <c r="NOI24" s="102"/>
      <c r="NOJ24" s="102"/>
      <c r="NOK24" s="102"/>
      <c r="NOL24" s="102"/>
      <c r="NOM24" s="102"/>
      <c r="NON24" s="102"/>
      <c r="NOO24" s="102"/>
      <c r="NOP24" s="102"/>
      <c r="NOQ24" s="102"/>
      <c r="NOR24" s="102"/>
      <c r="NOS24" s="102"/>
      <c r="NOT24" s="102"/>
      <c r="NOU24" s="102"/>
      <c r="NOV24" s="102"/>
      <c r="NOW24" s="102"/>
      <c r="NOX24" s="102"/>
      <c r="NOY24" s="102"/>
      <c r="NOZ24" s="102"/>
      <c r="NPA24" s="102"/>
      <c r="NPB24" s="102"/>
      <c r="NPC24" s="102"/>
      <c r="NPD24" s="102"/>
      <c r="NPE24" s="102"/>
      <c r="NPF24" s="102"/>
      <c r="NPG24" s="102"/>
      <c r="NPH24" s="102"/>
      <c r="NPI24" s="102"/>
      <c r="NPJ24" s="102"/>
      <c r="NPK24" s="102"/>
      <c r="NPL24" s="102"/>
      <c r="NPM24" s="102"/>
      <c r="NPN24" s="102"/>
      <c r="NPO24" s="102"/>
      <c r="NPP24" s="102"/>
      <c r="NPQ24" s="102"/>
      <c r="NPR24" s="102"/>
      <c r="NPS24" s="102"/>
      <c r="NPT24" s="102"/>
      <c r="NPU24" s="102"/>
      <c r="NPV24" s="102"/>
      <c r="NPW24" s="102"/>
      <c r="NPX24" s="102"/>
      <c r="NPY24" s="102"/>
      <c r="NPZ24" s="102"/>
      <c r="NQA24" s="102"/>
      <c r="NQB24" s="102"/>
      <c r="NQC24" s="102"/>
      <c r="NQD24" s="102"/>
      <c r="NQE24" s="102"/>
      <c r="NQF24" s="102"/>
      <c r="NQG24" s="102"/>
      <c r="NQH24" s="102"/>
      <c r="NQI24" s="102"/>
      <c r="NQJ24" s="102"/>
      <c r="NQK24" s="102"/>
      <c r="NQL24" s="102"/>
      <c r="NQM24" s="102"/>
      <c r="NQN24" s="102"/>
      <c r="NQO24" s="102"/>
      <c r="NQP24" s="102"/>
      <c r="NQQ24" s="102"/>
      <c r="NQR24" s="102"/>
      <c r="NQS24" s="102"/>
      <c r="NQT24" s="102"/>
      <c r="NQU24" s="102"/>
      <c r="NQV24" s="102"/>
      <c r="NQW24" s="102"/>
      <c r="NQX24" s="102"/>
      <c r="NQY24" s="102"/>
      <c r="NQZ24" s="102"/>
      <c r="NRA24" s="102"/>
      <c r="NRB24" s="102"/>
      <c r="NRC24" s="102"/>
      <c r="NRD24" s="102"/>
      <c r="NRE24" s="102"/>
      <c r="NRF24" s="102"/>
      <c r="NRG24" s="102"/>
      <c r="NRH24" s="102"/>
      <c r="NRI24" s="102"/>
      <c r="NRJ24" s="102"/>
      <c r="NRK24" s="102"/>
      <c r="NRL24" s="102"/>
      <c r="NRM24" s="102"/>
      <c r="NRN24" s="102"/>
      <c r="NRO24" s="102"/>
      <c r="NRP24" s="102"/>
      <c r="NRQ24" s="102"/>
      <c r="NRR24" s="102"/>
      <c r="NRS24" s="102"/>
      <c r="NRT24" s="102"/>
      <c r="NRU24" s="102"/>
      <c r="NRV24" s="102"/>
      <c r="NRW24" s="102"/>
      <c r="NRX24" s="102"/>
      <c r="NRY24" s="102"/>
      <c r="NRZ24" s="102"/>
      <c r="NSA24" s="102"/>
      <c r="NSB24" s="102"/>
      <c r="NSC24" s="102"/>
      <c r="NSD24" s="102"/>
      <c r="NSE24" s="102"/>
      <c r="NSF24" s="102"/>
      <c r="NSG24" s="102"/>
      <c r="NSH24" s="102"/>
      <c r="NSI24" s="102"/>
      <c r="NSJ24" s="102"/>
      <c r="NSK24" s="102"/>
      <c r="NSL24" s="102"/>
      <c r="NSM24" s="102"/>
      <c r="NSN24" s="102"/>
      <c r="NSO24" s="102"/>
      <c r="NSP24" s="102"/>
      <c r="NSQ24" s="102"/>
      <c r="NSR24" s="102"/>
      <c r="NSS24" s="102"/>
      <c r="NST24" s="102"/>
      <c r="NSU24" s="102"/>
      <c r="NSV24" s="102"/>
      <c r="NSW24" s="102"/>
      <c r="NSX24" s="102"/>
      <c r="NSY24" s="102"/>
      <c r="NSZ24" s="102"/>
      <c r="NTA24" s="102"/>
      <c r="NTB24" s="102"/>
      <c r="NTC24" s="102"/>
      <c r="NTD24" s="102"/>
      <c r="NTE24" s="102"/>
      <c r="NTF24" s="102"/>
      <c r="NTG24" s="102"/>
      <c r="NTH24" s="102"/>
      <c r="NTI24" s="102"/>
      <c r="NTJ24" s="102"/>
      <c r="NTK24" s="102"/>
      <c r="NTL24" s="102"/>
      <c r="NTM24" s="102"/>
      <c r="NTN24" s="102"/>
      <c r="NTO24" s="102"/>
      <c r="NTP24" s="102"/>
      <c r="NTQ24" s="102"/>
      <c r="NTR24" s="102"/>
      <c r="NTS24" s="102"/>
      <c r="NTT24" s="102"/>
      <c r="NTU24" s="102"/>
      <c r="NTV24" s="102"/>
      <c r="NTW24" s="102"/>
      <c r="NTX24" s="102"/>
      <c r="NTY24" s="102"/>
      <c r="NTZ24" s="102"/>
      <c r="NUA24" s="102"/>
      <c r="NUB24" s="102"/>
      <c r="NUC24" s="102"/>
      <c r="NUD24" s="102"/>
      <c r="NUE24" s="102"/>
      <c r="NUF24" s="102"/>
      <c r="NUG24" s="102"/>
      <c r="NUH24" s="102"/>
      <c r="NUI24" s="102"/>
      <c r="NUJ24" s="102"/>
      <c r="NUK24" s="102"/>
      <c r="NUL24" s="102"/>
      <c r="NUM24" s="102"/>
      <c r="NUN24" s="102"/>
      <c r="NUO24" s="102"/>
      <c r="NUP24" s="102"/>
      <c r="NUQ24" s="102"/>
      <c r="NUR24" s="102"/>
      <c r="NUS24" s="102"/>
      <c r="NUT24" s="102"/>
      <c r="NUU24" s="102"/>
      <c r="NUV24" s="102"/>
      <c r="NUW24" s="102"/>
      <c r="NUX24" s="102"/>
      <c r="NUY24" s="102"/>
      <c r="NUZ24" s="102"/>
      <c r="NVA24" s="102"/>
      <c r="NVB24" s="102"/>
      <c r="NVC24" s="102"/>
      <c r="NVD24" s="102"/>
      <c r="NVE24" s="102"/>
      <c r="NVF24" s="102"/>
      <c r="NVG24" s="102"/>
      <c r="NVH24" s="102"/>
      <c r="NVI24" s="102"/>
      <c r="NVJ24" s="102"/>
      <c r="NVK24" s="102"/>
      <c r="NVL24" s="102"/>
      <c r="NVM24" s="102"/>
      <c r="NVN24" s="102"/>
      <c r="NVO24" s="102"/>
      <c r="NVP24" s="102"/>
      <c r="NVQ24" s="102"/>
      <c r="NVR24" s="102"/>
      <c r="NVS24" s="102"/>
      <c r="NVT24" s="102"/>
      <c r="NVU24" s="102"/>
      <c r="NVV24" s="102"/>
      <c r="NVW24" s="102"/>
      <c r="NVX24" s="102"/>
      <c r="NVY24" s="102"/>
      <c r="NVZ24" s="102"/>
      <c r="NWA24" s="102"/>
      <c r="NWB24" s="102"/>
      <c r="NWC24" s="102"/>
      <c r="NWD24" s="102"/>
      <c r="NWE24" s="102"/>
      <c r="NWF24" s="102"/>
      <c r="NWG24" s="102"/>
      <c r="NWH24" s="102"/>
      <c r="NWI24" s="102"/>
      <c r="NWJ24" s="102"/>
      <c r="NWK24" s="102"/>
      <c r="NWL24" s="102"/>
      <c r="NWM24" s="102"/>
      <c r="NWN24" s="102"/>
      <c r="NWO24" s="102"/>
      <c r="NWP24" s="102"/>
      <c r="NWQ24" s="102"/>
      <c r="NWR24" s="102"/>
      <c r="NWS24" s="102"/>
      <c r="NWT24" s="102"/>
      <c r="NWU24" s="102"/>
      <c r="NWV24" s="102"/>
      <c r="NWW24" s="102"/>
      <c r="NWX24" s="102"/>
      <c r="NWY24" s="102"/>
      <c r="NWZ24" s="102"/>
      <c r="NXA24" s="102"/>
      <c r="NXB24" s="102"/>
      <c r="NXC24" s="102"/>
      <c r="NXD24" s="102"/>
      <c r="NXE24" s="102"/>
      <c r="NXF24" s="102"/>
      <c r="NXG24" s="102"/>
      <c r="NXH24" s="102"/>
      <c r="NXI24" s="102"/>
      <c r="NXJ24" s="102"/>
      <c r="NXK24" s="102"/>
      <c r="NXL24" s="102"/>
      <c r="NXM24" s="102"/>
      <c r="NXN24" s="102"/>
      <c r="NXO24" s="102"/>
      <c r="NXP24" s="102"/>
      <c r="NXQ24" s="102"/>
      <c r="NXR24" s="102"/>
      <c r="NXS24" s="102"/>
      <c r="NXT24" s="102"/>
      <c r="NXU24" s="102"/>
      <c r="NXV24" s="102"/>
      <c r="NXW24" s="102"/>
      <c r="NXX24" s="102"/>
      <c r="NXY24" s="102"/>
      <c r="NXZ24" s="102"/>
      <c r="NYA24" s="102"/>
      <c r="NYB24" s="102"/>
      <c r="NYC24" s="102"/>
      <c r="NYD24" s="102"/>
      <c r="NYE24" s="102"/>
      <c r="NYF24" s="102"/>
      <c r="NYG24" s="102"/>
      <c r="NYH24" s="102"/>
      <c r="NYI24" s="102"/>
      <c r="NYJ24" s="102"/>
      <c r="NYK24" s="102"/>
      <c r="NYL24" s="102"/>
      <c r="NYM24" s="102"/>
      <c r="NYN24" s="102"/>
      <c r="NYO24" s="102"/>
      <c r="NYP24" s="102"/>
      <c r="NYQ24" s="102"/>
      <c r="NYR24" s="102"/>
      <c r="NYS24" s="102"/>
      <c r="NYT24" s="102"/>
      <c r="NYU24" s="102"/>
      <c r="NYV24" s="102"/>
      <c r="NYW24" s="102"/>
      <c r="NYX24" s="102"/>
      <c r="NYY24" s="102"/>
      <c r="NYZ24" s="102"/>
      <c r="NZA24" s="102"/>
      <c r="NZB24" s="102"/>
      <c r="NZC24" s="102"/>
      <c r="NZD24" s="102"/>
      <c r="NZE24" s="102"/>
      <c r="NZF24" s="102"/>
      <c r="NZG24" s="102"/>
      <c r="NZH24" s="102"/>
      <c r="NZI24" s="102"/>
      <c r="NZJ24" s="102"/>
      <c r="NZK24" s="102"/>
      <c r="NZL24" s="102"/>
      <c r="NZM24" s="102"/>
      <c r="NZN24" s="102"/>
      <c r="NZO24" s="102"/>
      <c r="NZP24" s="102"/>
      <c r="NZQ24" s="102"/>
      <c r="NZR24" s="102"/>
      <c r="NZS24" s="102"/>
      <c r="NZT24" s="102"/>
      <c r="NZU24" s="102"/>
      <c r="NZV24" s="102"/>
      <c r="NZW24" s="102"/>
      <c r="NZX24" s="102"/>
      <c r="NZY24" s="102"/>
      <c r="NZZ24" s="102"/>
      <c r="OAA24" s="102"/>
      <c r="OAB24" s="102"/>
      <c r="OAC24" s="102"/>
      <c r="OAD24" s="102"/>
      <c r="OAE24" s="102"/>
      <c r="OAF24" s="102"/>
      <c r="OAG24" s="102"/>
      <c r="OAH24" s="102"/>
      <c r="OAI24" s="102"/>
      <c r="OAJ24" s="102"/>
      <c r="OAK24" s="102"/>
      <c r="OAL24" s="102"/>
      <c r="OAM24" s="102"/>
      <c r="OAN24" s="102"/>
      <c r="OAO24" s="102"/>
      <c r="OAP24" s="102"/>
      <c r="OAQ24" s="102"/>
      <c r="OAR24" s="102"/>
      <c r="OAS24" s="102"/>
      <c r="OAT24" s="102"/>
      <c r="OAU24" s="102"/>
      <c r="OAV24" s="102"/>
      <c r="OAW24" s="102"/>
      <c r="OAX24" s="102"/>
      <c r="OAY24" s="102"/>
      <c r="OAZ24" s="102"/>
      <c r="OBA24" s="102"/>
      <c r="OBB24" s="102"/>
      <c r="OBC24" s="102"/>
      <c r="OBD24" s="102"/>
      <c r="OBE24" s="102"/>
      <c r="OBF24" s="102"/>
      <c r="OBG24" s="102"/>
      <c r="OBH24" s="102"/>
      <c r="OBI24" s="102"/>
      <c r="OBJ24" s="102"/>
      <c r="OBK24" s="102"/>
      <c r="OBL24" s="102"/>
      <c r="OBM24" s="102"/>
      <c r="OBN24" s="102"/>
      <c r="OBO24" s="102"/>
      <c r="OBP24" s="102"/>
      <c r="OBQ24" s="102"/>
      <c r="OBR24" s="102"/>
      <c r="OBS24" s="102"/>
      <c r="OBT24" s="102"/>
      <c r="OBU24" s="102"/>
      <c r="OBV24" s="102"/>
      <c r="OBW24" s="102"/>
      <c r="OBX24" s="102"/>
      <c r="OBY24" s="102"/>
      <c r="OBZ24" s="102"/>
      <c r="OCA24" s="102"/>
      <c r="OCB24" s="102"/>
      <c r="OCC24" s="102"/>
      <c r="OCD24" s="102"/>
      <c r="OCE24" s="102"/>
      <c r="OCF24" s="102"/>
      <c r="OCG24" s="102"/>
      <c r="OCH24" s="102"/>
      <c r="OCI24" s="102"/>
      <c r="OCJ24" s="102"/>
      <c r="OCK24" s="102"/>
      <c r="OCL24" s="102"/>
      <c r="OCM24" s="102"/>
      <c r="OCN24" s="102"/>
      <c r="OCO24" s="102"/>
      <c r="OCP24" s="102"/>
      <c r="OCQ24" s="102"/>
      <c r="OCR24" s="102"/>
      <c r="OCS24" s="102"/>
      <c r="OCT24" s="102"/>
      <c r="OCU24" s="102"/>
      <c r="OCV24" s="102"/>
      <c r="OCW24" s="102"/>
      <c r="OCX24" s="102"/>
      <c r="OCY24" s="102"/>
      <c r="OCZ24" s="102"/>
      <c r="ODA24" s="102"/>
      <c r="ODB24" s="102"/>
      <c r="ODC24" s="102"/>
      <c r="ODD24" s="102"/>
      <c r="ODE24" s="102"/>
      <c r="ODF24" s="102"/>
      <c r="ODG24" s="102"/>
      <c r="ODH24" s="102"/>
      <c r="ODI24" s="102"/>
      <c r="ODJ24" s="102"/>
      <c r="ODK24" s="102"/>
      <c r="ODL24" s="102"/>
      <c r="ODM24" s="102"/>
      <c r="ODN24" s="102"/>
      <c r="ODO24" s="102"/>
      <c r="ODP24" s="102"/>
      <c r="ODQ24" s="102"/>
      <c r="ODR24" s="102"/>
      <c r="ODS24" s="102"/>
      <c r="ODT24" s="102"/>
      <c r="ODU24" s="102"/>
      <c r="ODV24" s="102"/>
      <c r="ODW24" s="102"/>
      <c r="ODX24" s="102"/>
      <c r="ODY24" s="102"/>
      <c r="ODZ24" s="102"/>
      <c r="OEA24" s="102"/>
      <c r="OEB24" s="102"/>
      <c r="OEC24" s="102"/>
      <c r="OED24" s="102"/>
      <c r="OEE24" s="102"/>
      <c r="OEF24" s="102"/>
      <c r="OEG24" s="102"/>
      <c r="OEH24" s="102"/>
      <c r="OEI24" s="102"/>
      <c r="OEJ24" s="102"/>
      <c r="OEK24" s="102"/>
      <c r="OEL24" s="102"/>
      <c r="OEM24" s="102"/>
      <c r="OEN24" s="102"/>
      <c r="OEO24" s="102"/>
      <c r="OEP24" s="102"/>
      <c r="OEQ24" s="102"/>
      <c r="OER24" s="102"/>
      <c r="OES24" s="102"/>
      <c r="OET24" s="102"/>
      <c r="OEU24" s="102"/>
      <c r="OEV24" s="102"/>
      <c r="OEW24" s="102"/>
      <c r="OEX24" s="102"/>
      <c r="OEY24" s="102"/>
      <c r="OEZ24" s="102"/>
      <c r="OFA24" s="102"/>
      <c r="OFB24" s="102"/>
      <c r="OFC24" s="102"/>
      <c r="OFD24" s="102"/>
      <c r="OFE24" s="102"/>
      <c r="OFF24" s="102"/>
      <c r="OFG24" s="102"/>
      <c r="OFH24" s="102"/>
      <c r="OFI24" s="102"/>
      <c r="OFJ24" s="102"/>
      <c r="OFK24" s="102"/>
      <c r="OFL24" s="102"/>
      <c r="OFM24" s="102"/>
      <c r="OFN24" s="102"/>
      <c r="OFO24" s="102"/>
      <c r="OFP24" s="102"/>
      <c r="OFQ24" s="102"/>
      <c r="OFR24" s="102"/>
      <c r="OFS24" s="102"/>
      <c r="OFT24" s="102"/>
      <c r="OFU24" s="102"/>
      <c r="OFV24" s="102"/>
      <c r="OFW24" s="102"/>
      <c r="OFX24" s="102"/>
      <c r="OFY24" s="102"/>
      <c r="OFZ24" s="102"/>
      <c r="OGA24" s="102"/>
      <c r="OGB24" s="102"/>
      <c r="OGC24" s="102"/>
      <c r="OGD24" s="102"/>
      <c r="OGE24" s="102"/>
      <c r="OGF24" s="102"/>
      <c r="OGG24" s="102"/>
      <c r="OGH24" s="102"/>
      <c r="OGI24" s="102"/>
      <c r="OGJ24" s="102"/>
      <c r="OGK24" s="102"/>
      <c r="OGL24" s="102"/>
      <c r="OGM24" s="102"/>
      <c r="OGN24" s="102"/>
      <c r="OGO24" s="102"/>
      <c r="OGP24" s="102"/>
      <c r="OGQ24" s="102"/>
      <c r="OGR24" s="102"/>
      <c r="OGS24" s="102"/>
      <c r="OGT24" s="102"/>
      <c r="OGU24" s="102"/>
      <c r="OGV24" s="102"/>
      <c r="OGW24" s="102"/>
      <c r="OGX24" s="102"/>
      <c r="OGY24" s="102"/>
      <c r="OGZ24" s="102"/>
      <c r="OHA24" s="102"/>
      <c r="OHB24" s="102"/>
      <c r="OHC24" s="102"/>
      <c r="OHD24" s="102"/>
      <c r="OHE24" s="102"/>
      <c r="OHF24" s="102"/>
      <c r="OHG24" s="102"/>
      <c r="OHH24" s="102"/>
      <c r="OHI24" s="102"/>
      <c r="OHJ24" s="102"/>
      <c r="OHK24" s="102"/>
      <c r="OHL24" s="102"/>
      <c r="OHM24" s="102"/>
      <c r="OHN24" s="102"/>
      <c r="OHO24" s="102"/>
      <c r="OHP24" s="102"/>
      <c r="OHQ24" s="102"/>
      <c r="OHR24" s="102"/>
      <c r="OHS24" s="102"/>
      <c r="OHT24" s="102"/>
      <c r="OHU24" s="102"/>
      <c r="OHV24" s="102"/>
      <c r="OHW24" s="102"/>
      <c r="OHX24" s="102"/>
      <c r="OHY24" s="102"/>
      <c r="OHZ24" s="102"/>
      <c r="OIA24" s="102"/>
      <c r="OIB24" s="102"/>
      <c r="OIC24" s="102"/>
      <c r="OID24" s="102"/>
      <c r="OIE24" s="102"/>
      <c r="OIF24" s="102"/>
      <c r="OIG24" s="102"/>
      <c r="OIH24" s="102"/>
      <c r="OII24" s="102"/>
      <c r="OIJ24" s="102"/>
      <c r="OIK24" s="102"/>
      <c r="OIL24" s="102"/>
      <c r="OIM24" s="102"/>
      <c r="OIN24" s="102"/>
      <c r="OIO24" s="102"/>
      <c r="OIP24" s="102"/>
      <c r="OIQ24" s="102"/>
      <c r="OIR24" s="102"/>
      <c r="OIS24" s="102"/>
      <c r="OIT24" s="102"/>
      <c r="OIU24" s="102"/>
      <c r="OIV24" s="102"/>
      <c r="OIW24" s="102"/>
      <c r="OIX24" s="102"/>
      <c r="OIY24" s="102"/>
      <c r="OIZ24" s="102"/>
      <c r="OJA24" s="102"/>
      <c r="OJB24" s="102"/>
      <c r="OJC24" s="102"/>
      <c r="OJD24" s="102"/>
      <c r="OJE24" s="102"/>
      <c r="OJF24" s="102"/>
      <c r="OJG24" s="102"/>
      <c r="OJH24" s="102"/>
      <c r="OJI24" s="102"/>
      <c r="OJJ24" s="102"/>
      <c r="OJK24" s="102"/>
      <c r="OJL24" s="102"/>
      <c r="OJM24" s="102"/>
      <c r="OJN24" s="102"/>
      <c r="OJO24" s="102"/>
      <c r="OJP24" s="102"/>
      <c r="OJQ24" s="102"/>
      <c r="OJR24" s="102"/>
      <c r="OJS24" s="102"/>
      <c r="OJT24" s="102"/>
      <c r="OJU24" s="102"/>
      <c r="OJV24" s="102"/>
      <c r="OJW24" s="102"/>
      <c r="OJX24" s="102"/>
      <c r="OJY24" s="102"/>
      <c r="OJZ24" s="102"/>
      <c r="OKA24" s="102"/>
      <c r="OKB24" s="102"/>
      <c r="OKC24" s="102"/>
      <c r="OKD24" s="102"/>
      <c r="OKE24" s="102"/>
      <c r="OKF24" s="102"/>
      <c r="OKG24" s="102"/>
      <c r="OKH24" s="102"/>
      <c r="OKI24" s="102"/>
      <c r="OKJ24" s="102"/>
      <c r="OKK24" s="102"/>
      <c r="OKL24" s="102"/>
      <c r="OKM24" s="102"/>
      <c r="OKN24" s="102"/>
      <c r="OKO24" s="102"/>
      <c r="OKP24" s="102"/>
      <c r="OKQ24" s="102"/>
      <c r="OKR24" s="102"/>
      <c r="OKS24" s="102"/>
      <c r="OKT24" s="102"/>
      <c r="OKU24" s="102"/>
      <c r="OKV24" s="102"/>
      <c r="OKW24" s="102"/>
      <c r="OKX24" s="102"/>
      <c r="OKY24" s="102"/>
      <c r="OKZ24" s="102"/>
      <c r="OLA24" s="102"/>
      <c r="OLB24" s="102"/>
      <c r="OLC24" s="102"/>
      <c r="OLD24" s="102"/>
      <c r="OLE24" s="102"/>
      <c r="OLF24" s="102"/>
      <c r="OLG24" s="102"/>
      <c r="OLH24" s="102"/>
      <c r="OLI24" s="102"/>
      <c r="OLJ24" s="102"/>
      <c r="OLK24" s="102"/>
      <c r="OLL24" s="102"/>
      <c r="OLM24" s="102"/>
      <c r="OLN24" s="102"/>
      <c r="OLO24" s="102"/>
      <c r="OLP24" s="102"/>
      <c r="OLQ24" s="102"/>
      <c r="OLR24" s="102"/>
      <c r="OLS24" s="102"/>
      <c r="OLT24" s="102"/>
      <c r="OLU24" s="102"/>
      <c r="OLV24" s="102"/>
      <c r="OLW24" s="102"/>
      <c r="OLX24" s="102"/>
      <c r="OLY24" s="102"/>
      <c r="OLZ24" s="102"/>
      <c r="OMA24" s="102"/>
      <c r="OMB24" s="102"/>
      <c r="OMC24" s="102"/>
      <c r="OMD24" s="102"/>
      <c r="OME24" s="102"/>
      <c r="OMF24" s="102"/>
      <c r="OMG24" s="102"/>
      <c r="OMH24" s="102"/>
      <c r="OMI24" s="102"/>
      <c r="OMJ24" s="102"/>
      <c r="OMK24" s="102"/>
      <c r="OML24" s="102"/>
      <c r="OMM24" s="102"/>
      <c r="OMN24" s="102"/>
      <c r="OMO24" s="102"/>
      <c r="OMP24" s="102"/>
      <c r="OMQ24" s="102"/>
      <c r="OMR24" s="102"/>
      <c r="OMS24" s="102"/>
      <c r="OMT24" s="102"/>
      <c r="OMU24" s="102"/>
      <c r="OMV24" s="102"/>
      <c r="OMW24" s="102"/>
      <c r="OMX24" s="102"/>
      <c r="OMY24" s="102"/>
      <c r="OMZ24" s="102"/>
      <c r="ONA24" s="102"/>
      <c r="ONB24" s="102"/>
      <c r="ONC24" s="102"/>
      <c r="OND24" s="102"/>
      <c r="ONE24" s="102"/>
      <c r="ONF24" s="102"/>
      <c r="ONG24" s="102"/>
      <c r="ONH24" s="102"/>
      <c r="ONI24" s="102"/>
      <c r="ONJ24" s="102"/>
      <c r="ONK24" s="102"/>
      <c r="ONL24" s="102"/>
      <c r="ONM24" s="102"/>
      <c r="ONN24" s="102"/>
      <c r="ONO24" s="102"/>
      <c r="ONP24" s="102"/>
      <c r="ONQ24" s="102"/>
      <c r="ONR24" s="102"/>
      <c r="ONS24" s="102"/>
      <c r="ONT24" s="102"/>
      <c r="ONU24" s="102"/>
      <c r="ONV24" s="102"/>
      <c r="ONW24" s="102"/>
      <c r="ONX24" s="102"/>
      <c r="ONY24" s="102"/>
      <c r="ONZ24" s="102"/>
      <c r="OOA24" s="102"/>
      <c r="OOB24" s="102"/>
      <c r="OOC24" s="102"/>
      <c r="OOD24" s="102"/>
      <c r="OOE24" s="102"/>
      <c r="OOF24" s="102"/>
      <c r="OOG24" s="102"/>
      <c r="OOH24" s="102"/>
      <c r="OOI24" s="102"/>
      <c r="OOJ24" s="102"/>
      <c r="OOK24" s="102"/>
      <c r="OOL24" s="102"/>
      <c r="OOM24" s="102"/>
      <c r="OON24" s="102"/>
      <c r="OOO24" s="102"/>
      <c r="OOP24" s="102"/>
      <c r="OOQ24" s="102"/>
      <c r="OOR24" s="102"/>
      <c r="OOS24" s="102"/>
      <c r="OOT24" s="102"/>
      <c r="OOU24" s="102"/>
      <c r="OOV24" s="102"/>
      <c r="OOW24" s="102"/>
      <c r="OOX24" s="102"/>
      <c r="OOY24" s="102"/>
      <c r="OOZ24" s="102"/>
      <c r="OPA24" s="102"/>
      <c r="OPB24" s="102"/>
      <c r="OPC24" s="102"/>
      <c r="OPD24" s="102"/>
      <c r="OPE24" s="102"/>
      <c r="OPF24" s="102"/>
      <c r="OPG24" s="102"/>
      <c r="OPH24" s="102"/>
      <c r="OPI24" s="102"/>
      <c r="OPJ24" s="102"/>
      <c r="OPK24" s="102"/>
      <c r="OPL24" s="102"/>
      <c r="OPM24" s="102"/>
      <c r="OPN24" s="102"/>
      <c r="OPO24" s="102"/>
      <c r="OPP24" s="102"/>
      <c r="OPQ24" s="102"/>
      <c r="OPR24" s="102"/>
      <c r="OPS24" s="102"/>
      <c r="OPT24" s="102"/>
      <c r="OPU24" s="102"/>
      <c r="OPV24" s="102"/>
      <c r="OPW24" s="102"/>
      <c r="OPX24" s="102"/>
      <c r="OPY24" s="102"/>
      <c r="OPZ24" s="102"/>
      <c r="OQA24" s="102"/>
      <c r="OQB24" s="102"/>
      <c r="OQC24" s="102"/>
      <c r="OQD24" s="102"/>
      <c r="OQE24" s="102"/>
      <c r="OQF24" s="102"/>
      <c r="OQG24" s="102"/>
      <c r="OQH24" s="102"/>
      <c r="OQI24" s="102"/>
      <c r="OQJ24" s="102"/>
      <c r="OQK24" s="102"/>
      <c r="OQL24" s="102"/>
      <c r="OQM24" s="102"/>
      <c r="OQN24" s="102"/>
      <c r="OQO24" s="102"/>
      <c r="OQP24" s="102"/>
      <c r="OQQ24" s="102"/>
      <c r="OQR24" s="102"/>
      <c r="OQS24" s="102"/>
      <c r="OQT24" s="102"/>
      <c r="OQU24" s="102"/>
      <c r="OQV24" s="102"/>
      <c r="OQW24" s="102"/>
      <c r="OQX24" s="102"/>
      <c r="OQY24" s="102"/>
      <c r="OQZ24" s="102"/>
      <c r="ORA24" s="102"/>
      <c r="ORB24" s="102"/>
      <c r="ORC24" s="102"/>
      <c r="ORD24" s="102"/>
      <c r="ORE24" s="102"/>
      <c r="ORF24" s="102"/>
      <c r="ORG24" s="102"/>
      <c r="ORH24" s="102"/>
      <c r="ORI24" s="102"/>
      <c r="ORJ24" s="102"/>
      <c r="ORK24" s="102"/>
      <c r="ORL24" s="102"/>
      <c r="ORM24" s="102"/>
      <c r="ORN24" s="102"/>
      <c r="ORO24" s="102"/>
      <c r="ORP24" s="102"/>
      <c r="ORQ24" s="102"/>
      <c r="ORR24" s="102"/>
      <c r="ORS24" s="102"/>
      <c r="ORT24" s="102"/>
      <c r="ORU24" s="102"/>
      <c r="ORV24" s="102"/>
      <c r="ORW24" s="102"/>
      <c r="ORX24" s="102"/>
      <c r="ORY24" s="102"/>
      <c r="ORZ24" s="102"/>
      <c r="OSA24" s="102"/>
      <c r="OSB24" s="102"/>
      <c r="OSC24" s="102"/>
      <c r="OSD24" s="102"/>
      <c r="OSE24" s="102"/>
      <c r="OSF24" s="102"/>
      <c r="OSG24" s="102"/>
      <c r="OSH24" s="102"/>
      <c r="OSI24" s="102"/>
      <c r="OSJ24" s="102"/>
      <c r="OSK24" s="102"/>
      <c r="OSL24" s="102"/>
      <c r="OSM24" s="102"/>
      <c r="OSN24" s="102"/>
      <c r="OSO24" s="102"/>
      <c r="OSP24" s="102"/>
      <c r="OSQ24" s="102"/>
      <c r="OSR24" s="102"/>
      <c r="OSS24" s="102"/>
      <c r="OST24" s="102"/>
      <c r="OSU24" s="102"/>
      <c r="OSV24" s="102"/>
      <c r="OSW24" s="102"/>
      <c r="OSX24" s="102"/>
      <c r="OSY24" s="102"/>
      <c r="OSZ24" s="102"/>
      <c r="OTA24" s="102"/>
      <c r="OTB24" s="102"/>
      <c r="OTC24" s="102"/>
      <c r="OTD24" s="102"/>
      <c r="OTE24" s="102"/>
      <c r="OTF24" s="102"/>
      <c r="OTG24" s="102"/>
      <c r="OTH24" s="102"/>
      <c r="OTI24" s="102"/>
      <c r="OTJ24" s="102"/>
      <c r="OTK24" s="102"/>
      <c r="OTL24" s="102"/>
      <c r="OTM24" s="102"/>
      <c r="OTN24" s="102"/>
      <c r="OTO24" s="102"/>
      <c r="OTP24" s="102"/>
      <c r="OTQ24" s="102"/>
      <c r="OTR24" s="102"/>
      <c r="OTS24" s="102"/>
      <c r="OTT24" s="102"/>
      <c r="OTU24" s="102"/>
      <c r="OTV24" s="102"/>
      <c r="OTW24" s="102"/>
      <c r="OTX24" s="102"/>
      <c r="OTY24" s="102"/>
      <c r="OTZ24" s="102"/>
      <c r="OUA24" s="102"/>
      <c r="OUB24" s="102"/>
      <c r="OUC24" s="102"/>
      <c r="OUD24" s="102"/>
      <c r="OUE24" s="102"/>
      <c r="OUF24" s="102"/>
      <c r="OUG24" s="102"/>
      <c r="OUH24" s="102"/>
      <c r="OUI24" s="102"/>
      <c r="OUJ24" s="102"/>
      <c r="OUK24" s="102"/>
      <c r="OUL24" s="102"/>
      <c r="OUM24" s="102"/>
      <c r="OUN24" s="102"/>
      <c r="OUO24" s="102"/>
      <c r="OUP24" s="102"/>
      <c r="OUQ24" s="102"/>
      <c r="OUR24" s="102"/>
      <c r="OUS24" s="102"/>
      <c r="OUT24" s="102"/>
      <c r="OUU24" s="102"/>
      <c r="OUV24" s="102"/>
      <c r="OUW24" s="102"/>
      <c r="OUX24" s="102"/>
      <c r="OUY24" s="102"/>
      <c r="OUZ24" s="102"/>
      <c r="OVA24" s="102"/>
      <c r="OVB24" s="102"/>
      <c r="OVC24" s="102"/>
      <c r="OVD24" s="102"/>
      <c r="OVE24" s="102"/>
      <c r="OVF24" s="102"/>
      <c r="OVG24" s="102"/>
      <c r="OVH24" s="102"/>
      <c r="OVI24" s="102"/>
      <c r="OVJ24" s="102"/>
      <c r="OVK24" s="102"/>
      <c r="OVL24" s="102"/>
      <c r="OVM24" s="102"/>
      <c r="OVN24" s="102"/>
      <c r="OVO24" s="102"/>
      <c r="OVP24" s="102"/>
      <c r="OVQ24" s="102"/>
      <c r="OVR24" s="102"/>
      <c r="OVS24" s="102"/>
      <c r="OVT24" s="102"/>
      <c r="OVU24" s="102"/>
      <c r="OVV24" s="102"/>
      <c r="OVW24" s="102"/>
      <c r="OVX24" s="102"/>
      <c r="OVY24" s="102"/>
      <c r="OVZ24" s="102"/>
      <c r="OWA24" s="102"/>
      <c r="OWB24" s="102"/>
      <c r="OWC24" s="102"/>
      <c r="OWD24" s="102"/>
      <c r="OWE24" s="102"/>
      <c r="OWF24" s="102"/>
      <c r="OWG24" s="102"/>
      <c r="OWH24" s="102"/>
      <c r="OWI24" s="102"/>
      <c r="OWJ24" s="102"/>
      <c r="OWK24" s="102"/>
      <c r="OWL24" s="102"/>
      <c r="OWM24" s="102"/>
      <c r="OWN24" s="102"/>
      <c r="OWO24" s="102"/>
      <c r="OWP24" s="102"/>
      <c r="OWQ24" s="102"/>
      <c r="OWR24" s="102"/>
      <c r="OWS24" s="102"/>
      <c r="OWT24" s="102"/>
      <c r="OWU24" s="102"/>
      <c r="OWV24" s="102"/>
      <c r="OWW24" s="102"/>
      <c r="OWX24" s="102"/>
      <c r="OWY24" s="102"/>
      <c r="OWZ24" s="102"/>
      <c r="OXA24" s="102"/>
      <c r="OXB24" s="102"/>
      <c r="OXC24" s="102"/>
      <c r="OXD24" s="102"/>
      <c r="OXE24" s="102"/>
      <c r="OXF24" s="102"/>
      <c r="OXG24" s="102"/>
      <c r="OXH24" s="102"/>
      <c r="OXI24" s="102"/>
      <c r="OXJ24" s="102"/>
      <c r="OXK24" s="102"/>
      <c r="OXL24" s="102"/>
      <c r="OXM24" s="102"/>
      <c r="OXN24" s="102"/>
      <c r="OXO24" s="102"/>
      <c r="OXP24" s="102"/>
      <c r="OXQ24" s="102"/>
      <c r="OXR24" s="102"/>
      <c r="OXS24" s="102"/>
      <c r="OXT24" s="102"/>
      <c r="OXU24" s="102"/>
      <c r="OXV24" s="102"/>
      <c r="OXW24" s="102"/>
      <c r="OXX24" s="102"/>
      <c r="OXY24" s="102"/>
      <c r="OXZ24" s="102"/>
      <c r="OYA24" s="102"/>
      <c r="OYB24" s="102"/>
      <c r="OYC24" s="102"/>
      <c r="OYD24" s="102"/>
      <c r="OYE24" s="102"/>
      <c r="OYF24" s="102"/>
      <c r="OYG24" s="102"/>
      <c r="OYH24" s="102"/>
      <c r="OYI24" s="102"/>
      <c r="OYJ24" s="102"/>
      <c r="OYK24" s="102"/>
      <c r="OYL24" s="102"/>
      <c r="OYM24" s="102"/>
      <c r="OYN24" s="102"/>
      <c r="OYO24" s="102"/>
      <c r="OYP24" s="102"/>
      <c r="OYQ24" s="102"/>
      <c r="OYR24" s="102"/>
      <c r="OYS24" s="102"/>
      <c r="OYT24" s="102"/>
      <c r="OYU24" s="102"/>
      <c r="OYV24" s="102"/>
      <c r="OYW24" s="102"/>
      <c r="OYX24" s="102"/>
      <c r="OYY24" s="102"/>
      <c r="OYZ24" s="102"/>
      <c r="OZA24" s="102"/>
      <c r="OZB24" s="102"/>
      <c r="OZC24" s="102"/>
      <c r="OZD24" s="102"/>
      <c r="OZE24" s="102"/>
      <c r="OZF24" s="102"/>
      <c r="OZG24" s="102"/>
      <c r="OZH24" s="102"/>
      <c r="OZI24" s="102"/>
      <c r="OZJ24" s="102"/>
      <c r="OZK24" s="102"/>
      <c r="OZL24" s="102"/>
      <c r="OZM24" s="102"/>
      <c r="OZN24" s="102"/>
      <c r="OZO24" s="102"/>
      <c r="OZP24" s="102"/>
      <c r="OZQ24" s="102"/>
      <c r="OZR24" s="102"/>
      <c r="OZS24" s="102"/>
      <c r="OZT24" s="102"/>
      <c r="OZU24" s="102"/>
      <c r="OZV24" s="102"/>
      <c r="OZW24" s="102"/>
      <c r="OZX24" s="102"/>
      <c r="OZY24" s="102"/>
      <c r="OZZ24" s="102"/>
      <c r="PAA24" s="102"/>
      <c r="PAB24" s="102"/>
      <c r="PAC24" s="102"/>
      <c r="PAD24" s="102"/>
      <c r="PAE24" s="102"/>
      <c r="PAF24" s="102"/>
      <c r="PAG24" s="102"/>
      <c r="PAH24" s="102"/>
      <c r="PAI24" s="102"/>
      <c r="PAJ24" s="102"/>
      <c r="PAK24" s="102"/>
      <c r="PAL24" s="102"/>
      <c r="PAM24" s="102"/>
      <c r="PAN24" s="102"/>
      <c r="PAO24" s="102"/>
      <c r="PAP24" s="102"/>
      <c r="PAQ24" s="102"/>
      <c r="PAR24" s="102"/>
      <c r="PAS24" s="102"/>
      <c r="PAT24" s="102"/>
      <c r="PAU24" s="102"/>
      <c r="PAV24" s="102"/>
      <c r="PAW24" s="102"/>
      <c r="PAX24" s="102"/>
      <c r="PAY24" s="102"/>
      <c r="PAZ24" s="102"/>
      <c r="PBA24" s="102"/>
      <c r="PBB24" s="102"/>
      <c r="PBC24" s="102"/>
      <c r="PBD24" s="102"/>
      <c r="PBE24" s="102"/>
      <c r="PBF24" s="102"/>
      <c r="PBG24" s="102"/>
      <c r="PBH24" s="102"/>
      <c r="PBI24" s="102"/>
      <c r="PBJ24" s="102"/>
      <c r="PBK24" s="102"/>
      <c r="PBL24" s="102"/>
      <c r="PBM24" s="102"/>
      <c r="PBN24" s="102"/>
      <c r="PBO24" s="102"/>
      <c r="PBP24" s="102"/>
      <c r="PBQ24" s="102"/>
      <c r="PBR24" s="102"/>
      <c r="PBS24" s="102"/>
      <c r="PBT24" s="102"/>
      <c r="PBU24" s="102"/>
      <c r="PBV24" s="102"/>
      <c r="PBW24" s="102"/>
      <c r="PBX24" s="102"/>
      <c r="PBY24" s="102"/>
      <c r="PBZ24" s="102"/>
      <c r="PCA24" s="102"/>
      <c r="PCB24" s="102"/>
      <c r="PCC24" s="102"/>
      <c r="PCD24" s="102"/>
      <c r="PCE24" s="102"/>
      <c r="PCF24" s="102"/>
      <c r="PCG24" s="102"/>
      <c r="PCH24" s="102"/>
      <c r="PCI24" s="102"/>
      <c r="PCJ24" s="102"/>
      <c r="PCK24" s="102"/>
      <c r="PCL24" s="102"/>
      <c r="PCM24" s="102"/>
      <c r="PCN24" s="102"/>
      <c r="PCO24" s="102"/>
      <c r="PCP24" s="102"/>
      <c r="PCQ24" s="102"/>
      <c r="PCR24" s="102"/>
      <c r="PCS24" s="102"/>
      <c r="PCT24" s="102"/>
      <c r="PCU24" s="102"/>
      <c r="PCV24" s="102"/>
      <c r="PCW24" s="102"/>
      <c r="PCX24" s="102"/>
      <c r="PCY24" s="102"/>
      <c r="PCZ24" s="102"/>
      <c r="PDA24" s="102"/>
      <c r="PDB24" s="102"/>
      <c r="PDC24" s="102"/>
      <c r="PDD24" s="102"/>
      <c r="PDE24" s="102"/>
      <c r="PDF24" s="102"/>
      <c r="PDG24" s="102"/>
      <c r="PDH24" s="102"/>
      <c r="PDI24" s="102"/>
      <c r="PDJ24" s="102"/>
      <c r="PDK24" s="102"/>
      <c r="PDL24" s="102"/>
      <c r="PDM24" s="102"/>
      <c r="PDN24" s="102"/>
      <c r="PDO24" s="102"/>
      <c r="PDP24" s="102"/>
      <c r="PDQ24" s="102"/>
      <c r="PDR24" s="102"/>
      <c r="PDS24" s="102"/>
      <c r="PDT24" s="102"/>
      <c r="PDU24" s="102"/>
      <c r="PDV24" s="102"/>
      <c r="PDW24" s="102"/>
      <c r="PDX24" s="102"/>
      <c r="PDY24" s="102"/>
      <c r="PDZ24" s="102"/>
      <c r="PEA24" s="102"/>
      <c r="PEB24" s="102"/>
      <c r="PEC24" s="102"/>
      <c r="PED24" s="102"/>
      <c r="PEE24" s="102"/>
      <c r="PEF24" s="102"/>
      <c r="PEG24" s="102"/>
      <c r="PEH24" s="102"/>
      <c r="PEI24" s="102"/>
      <c r="PEJ24" s="102"/>
      <c r="PEK24" s="102"/>
      <c r="PEL24" s="102"/>
      <c r="PEM24" s="102"/>
      <c r="PEN24" s="102"/>
      <c r="PEO24" s="102"/>
      <c r="PEP24" s="102"/>
      <c r="PEQ24" s="102"/>
      <c r="PER24" s="102"/>
      <c r="PES24" s="102"/>
      <c r="PET24" s="102"/>
      <c r="PEU24" s="102"/>
      <c r="PEV24" s="102"/>
      <c r="PEW24" s="102"/>
      <c r="PEX24" s="102"/>
      <c r="PEY24" s="102"/>
      <c r="PEZ24" s="102"/>
      <c r="PFA24" s="102"/>
      <c r="PFB24" s="102"/>
      <c r="PFC24" s="102"/>
      <c r="PFD24" s="102"/>
      <c r="PFE24" s="102"/>
      <c r="PFF24" s="102"/>
      <c r="PFG24" s="102"/>
      <c r="PFH24" s="102"/>
      <c r="PFI24" s="102"/>
      <c r="PFJ24" s="102"/>
      <c r="PFK24" s="102"/>
      <c r="PFL24" s="102"/>
      <c r="PFM24" s="102"/>
      <c r="PFN24" s="102"/>
      <c r="PFO24" s="102"/>
      <c r="PFP24" s="102"/>
      <c r="PFQ24" s="102"/>
      <c r="PFR24" s="102"/>
      <c r="PFS24" s="102"/>
      <c r="PFT24" s="102"/>
      <c r="PFU24" s="102"/>
      <c r="PFV24" s="102"/>
      <c r="PFW24" s="102"/>
      <c r="PFX24" s="102"/>
      <c r="PFY24" s="102"/>
      <c r="PFZ24" s="102"/>
      <c r="PGA24" s="102"/>
      <c r="PGB24" s="102"/>
      <c r="PGC24" s="102"/>
      <c r="PGD24" s="102"/>
      <c r="PGE24" s="102"/>
      <c r="PGF24" s="102"/>
      <c r="PGG24" s="102"/>
      <c r="PGH24" s="102"/>
      <c r="PGI24" s="102"/>
      <c r="PGJ24" s="102"/>
      <c r="PGK24" s="102"/>
      <c r="PGL24" s="102"/>
      <c r="PGM24" s="102"/>
      <c r="PGN24" s="102"/>
      <c r="PGO24" s="102"/>
      <c r="PGP24" s="102"/>
      <c r="PGQ24" s="102"/>
      <c r="PGR24" s="102"/>
      <c r="PGS24" s="102"/>
      <c r="PGT24" s="102"/>
      <c r="PGU24" s="102"/>
      <c r="PGV24" s="102"/>
      <c r="PGW24" s="102"/>
      <c r="PGX24" s="102"/>
      <c r="PGY24" s="102"/>
      <c r="PGZ24" s="102"/>
      <c r="PHA24" s="102"/>
      <c r="PHB24" s="102"/>
      <c r="PHC24" s="102"/>
      <c r="PHD24" s="102"/>
      <c r="PHE24" s="102"/>
      <c r="PHF24" s="102"/>
      <c r="PHG24" s="102"/>
      <c r="PHH24" s="102"/>
      <c r="PHI24" s="102"/>
      <c r="PHJ24" s="102"/>
      <c r="PHK24" s="102"/>
      <c r="PHL24" s="102"/>
      <c r="PHM24" s="102"/>
      <c r="PHN24" s="102"/>
      <c r="PHO24" s="102"/>
      <c r="PHP24" s="102"/>
      <c r="PHQ24" s="102"/>
      <c r="PHR24" s="102"/>
      <c r="PHS24" s="102"/>
      <c r="PHT24" s="102"/>
      <c r="PHU24" s="102"/>
      <c r="PHV24" s="102"/>
      <c r="PHW24" s="102"/>
      <c r="PHX24" s="102"/>
      <c r="PHY24" s="102"/>
      <c r="PHZ24" s="102"/>
      <c r="PIA24" s="102"/>
      <c r="PIB24" s="102"/>
      <c r="PIC24" s="102"/>
      <c r="PID24" s="102"/>
      <c r="PIE24" s="102"/>
      <c r="PIF24" s="102"/>
      <c r="PIG24" s="102"/>
      <c r="PIH24" s="102"/>
      <c r="PII24" s="102"/>
      <c r="PIJ24" s="102"/>
      <c r="PIK24" s="102"/>
      <c r="PIL24" s="102"/>
      <c r="PIM24" s="102"/>
      <c r="PIN24" s="102"/>
      <c r="PIO24" s="102"/>
      <c r="PIP24" s="102"/>
      <c r="PIQ24" s="102"/>
      <c r="PIR24" s="102"/>
      <c r="PIS24" s="102"/>
      <c r="PIT24" s="102"/>
      <c r="PIU24" s="102"/>
      <c r="PIV24" s="102"/>
      <c r="PIW24" s="102"/>
      <c r="PIX24" s="102"/>
      <c r="PIY24" s="102"/>
      <c r="PIZ24" s="102"/>
      <c r="PJA24" s="102"/>
      <c r="PJB24" s="102"/>
      <c r="PJC24" s="102"/>
      <c r="PJD24" s="102"/>
      <c r="PJE24" s="102"/>
      <c r="PJF24" s="102"/>
      <c r="PJG24" s="102"/>
      <c r="PJH24" s="102"/>
      <c r="PJI24" s="102"/>
      <c r="PJJ24" s="102"/>
      <c r="PJK24" s="102"/>
      <c r="PJL24" s="102"/>
      <c r="PJM24" s="102"/>
      <c r="PJN24" s="102"/>
      <c r="PJO24" s="102"/>
      <c r="PJP24" s="102"/>
      <c r="PJQ24" s="102"/>
      <c r="PJR24" s="102"/>
      <c r="PJS24" s="102"/>
      <c r="PJT24" s="102"/>
      <c r="PJU24" s="102"/>
      <c r="PJV24" s="102"/>
      <c r="PJW24" s="102"/>
      <c r="PJX24" s="102"/>
      <c r="PJY24" s="102"/>
      <c r="PJZ24" s="102"/>
      <c r="PKA24" s="102"/>
      <c r="PKB24" s="102"/>
      <c r="PKC24" s="102"/>
      <c r="PKD24" s="102"/>
      <c r="PKE24" s="102"/>
      <c r="PKF24" s="102"/>
      <c r="PKG24" s="102"/>
      <c r="PKH24" s="102"/>
      <c r="PKI24" s="102"/>
      <c r="PKJ24" s="102"/>
      <c r="PKK24" s="102"/>
      <c r="PKL24" s="102"/>
      <c r="PKM24" s="102"/>
      <c r="PKN24" s="102"/>
      <c r="PKO24" s="102"/>
      <c r="PKP24" s="102"/>
      <c r="PKQ24" s="102"/>
      <c r="PKR24" s="102"/>
      <c r="PKS24" s="102"/>
      <c r="PKT24" s="102"/>
      <c r="PKU24" s="102"/>
      <c r="PKV24" s="102"/>
      <c r="PKW24" s="102"/>
      <c r="PKX24" s="102"/>
      <c r="PKY24" s="102"/>
      <c r="PKZ24" s="102"/>
      <c r="PLA24" s="102"/>
      <c r="PLB24" s="102"/>
      <c r="PLC24" s="102"/>
      <c r="PLD24" s="102"/>
      <c r="PLE24" s="102"/>
      <c r="PLF24" s="102"/>
      <c r="PLG24" s="102"/>
      <c r="PLH24" s="102"/>
      <c r="PLI24" s="102"/>
      <c r="PLJ24" s="102"/>
      <c r="PLK24" s="102"/>
      <c r="PLL24" s="102"/>
      <c r="PLM24" s="102"/>
      <c r="PLN24" s="102"/>
      <c r="PLO24" s="102"/>
      <c r="PLP24" s="102"/>
      <c r="PLQ24" s="102"/>
      <c r="PLR24" s="102"/>
      <c r="PLS24" s="102"/>
      <c r="PLT24" s="102"/>
      <c r="PLU24" s="102"/>
      <c r="PLV24" s="102"/>
      <c r="PLW24" s="102"/>
      <c r="PLX24" s="102"/>
      <c r="PLY24" s="102"/>
      <c r="PLZ24" s="102"/>
      <c r="PMA24" s="102"/>
      <c r="PMB24" s="102"/>
      <c r="PMC24" s="102"/>
      <c r="PMD24" s="102"/>
      <c r="PME24" s="102"/>
      <c r="PMF24" s="102"/>
      <c r="PMG24" s="102"/>
      <c r="PMH24" s="102"/>
      <c r="PMI24" s="102"/>
      <c r="PMJ24" s="102"/>
      <c r="PMK24" s="102"/>
      <c r="PML24" s="102"/>
      <c r="PMM24" s="102"/>
      <c r="PMN24" s="102"/>
      <c r="PMO24" s="102"/>
      <c r="PMP24" s="102"/>
      <c r="PMQ24" s="102"/>
      <c r="PMR24" s="102"/>
      <c r="PMS24" s="102"/>
      <c r="PMT24" s="102"/>
      <c r="PMU24" s="102"/>
      <c r="PMV24" s="102"/>
      <c r="PMW24" s="102"/>
      <c r="PMX24" s="102"/>
      <c r="PMY24" s="102"/>
      <c r="PMZ24" s="102"/>
      <c r="PNA24" s="102"/>
      <c r="PNB24" s="102"/>
      <c r="PNC24" s="102"/>
      <c r="PND24" s="102"/>
      <c r="PNE24" s="102"/>
      <c r="PNF24" s="102"/>
      <c r="PNG24" s="102"/>
      <c r="PNH24" s="102"/>
      <c r="PNI24" s="102"/>
      <c r="PNJ24" s="102"/>
      <c r="PNK24" s="102"/>
      <c r="PNL24" s="102"/>
      <c r="PNM24" s="102"/>
      <c r="PNN24" s="102"/>
      <c r="PNO24" s="102"/>
      <c r="PNP24" s="102"/>
      <c r="PNQ24" s="102"/>
      <c r="PNR24" s="102"/>
      <c r="PNS24" s="102"/>
      <c r="PNT24" s="102"/>
      <c r="PNU24" s="102"/>
      <c r="PNV24" s="102"/>
      <c r="PNW24" s="102"/>
      <c r="PNX24" s="102"/>
      <c r="PNY24" s="102"/>
      <c r="PNZ24" s="102"/>
      <c r="POA24" s="102"/>
      <c r="POB24" s="102"/>
      <c r="POC24" s="102"/>
      <c r="POD24" s="102"/>
      <c r="POE24" s="102"/>
      <c r="POF24" s="102"/>
      <c r="POG24" s="102"/>
      <c r="POH24" s="102"/>
      <c r="POI24" s="102"/>
      <c r="POJ24" s="102"/>
      <c r="POK24" s="102"/>
      <c r="POL24" s="102"/>
      <c r="POM24" s="102"/>
      <c r="PON24" s="102"/>
      <c r="POO24" s="102"/>
      <c r="POP24" s="102"/>
      <c r="POQ24" s="102"/>
      <c r="POR24" s="102"/>
      <c r="POS24" s="102"/>
      <c r="POT24" s="102"/>
      <c r="POU24" s="102"/>
      <c r="POV24" s="102"/>
      <c r="POW24" s="102"/>
      <c r="POX24" s="102"/>
      <c r="POY24" s="102"/>
      <c r="POZ24" s="102"/>
      <c r="PPA24" s="102"/>
      <c r="PPB24" s="102"/>
      <c r="PPC24" s="102"/>
      <c r="PPD24" s="102"/>
      <c r="PPE24" s="102"/>
      <c r="PPF24" s="102"/>
      <c r="PPG24" s="102"/>
      <c r="PPH24" s="102"/>
      <c r="PPI24" s="102"/>
      <c r="PPJ24" s="102"/>
      <c r="PPK24" s="102"/>
      <c r="PPL24" s="102"/>
      <c r="PPM24" s="102"/>
      <c r="PPN24" s="102"/>
      <c r="PPO24" s="102"/>
      <c r="PPP24" s="102"/>
      <c r="PPQ24" s="102"/>
      <c r="PPR24" s="102"/>
      <c r="PPS24" s="102"/>
      <c r="PPT24" s="102"/>
      <c r="PPU24" s="102"/>
      <c r="PPV24" s="102"/>
      <c r="PPW24" s="102"/>
      <c r="PPX24" s="102"/>
      <c r="PPY24" s="102"/>
      <c r="PPZ24" s="102"/>
      <c r="PQA24" s="102"/>
      <c r="PQB24" s="102"/>
      <c r="PQC24" s="102"/>
      <c r="PQD24" s="102"/>
      <c r="PQE24" s="102"/>
      <c r="PQF24" s="102"/>
      <c r="PQG24" s="102"/>
      <c r="PQH24" s="102"/>
      <c r="PQI24" s="102"/>
      <c r="PQJ24" s="102"/>
      <c r="PQK24" s="102"/>
      <c r="PQL24" s="102"/>
      <c r="PQM24" s="102"/>
      <c r="PQN24" s="102"/>
      <c r="PQO24" s="102"/>
      <c r="PQP24" s="102"/>
      <c r="PQQ24" s="102"/>
      <c r="PQR24" s="102"/>
      <c r="PQS24" s="102"/>
      <c r="PQT24" s="102"/>
      <c r="PQU24" s="102"/>
      <c r="PQV24" s="102"/>
      <c r="PQW24" s="102"/>
      <c r="PQX24" s="102"/>
      <c r="PQY24" s="102"/>
      <c r="PQZ24" s="102"/>
      <c r="PRA24" s="102"/>
      <c r="PRB24" s="102"/>
      <c r="PRC24" s="102"/>
      <c r="PRD24" s="102"/>
      <c r="PRE24" s="102"/>
      <c r="PRF24" s="102"/>
      <c r="PRG24" s="102"/>
      <c r="PRH24" s="102"/>
      <c r="PRI24" s="102"/>
      <c r="PRJ24" s="102"/>
      <c r="PRK24" s="102"/>
      <c r="PRL24" s="102"/>
      <c r="PRM24" s="102"/>
      <c r="PRN24" s="102"/>
      <c r="PRO24" s="102"/>
      <c r="PRP24" s="102"/>
      <c r="PRQ24" s="102"/>
      <c r="PRR24" s="102"/>
      <c r="PRS24" s="102"/>
      <c r="PRT24" s="102"/>
      <c r="PRU24" s="102"/>
      <c r="PRV24" s="102"/>
      <c r="PRW24" s="102"/>
      <c r="PRX24" s="102"/>
      <c r="PRY24" s="102"/>
      <c r="PRZ24" s="102"/>
      <c r="PSA24" s="102"/>
      <c r="PSB24" s="102"/>
      <c r="PSC24" s="102"/>
      <c r="PSD24" s="102"/>
      <c r="PSE24" s="102"/>
      <c r="PSF24" s="102"/>
      <c r="PSG24" s="102"/>
      <c r="PSH24" s="102"/>
      <c r="PSI24" s="102"/>
      <c r="PSJ24" s="102"/>
      <c r="PSK24" s="102"/>
      <c r="PSL24" s="102"/>
      <c r="PSM24" s="102"/>
      <c r="PSN24" s="102"/>
      <c r="PSO24" s="102"/>
      <c r="PSP24" s="102"/>
      <c r="PSQ24" s="102"/>
      <c r="PSR24" s="102"/>
      <c r="PSS24" s="102"/>
      <c r="PST24" s="102"/>
      <c r="PSU24" s="102"/>
      <c r="PSV24" s="102"/>
      <c r="PSW24" s="102"/>
      <c r="PSX24" s="102"/>
      <c r="PSY24" s="102"/>
      <c r="PSZ24" s="102"/>
      <c r="PTA24" s="102"/>
      <c r="PTB24" s="102"/>
      <c r="PTC24" s="102"/>
      <c r="PTD24" s="102"/>
      <c r="PTE24" s="102"/>
      <c r="PTF24" s="102"/>
      <c r="PTG24" s="102"/>
      <c r="PTH24" s="102"/>
      <c r="PTI24" s="102"/>
      <c r="PTJ24" s="102"/>
      <c r="PTK24" s="102"/>
      <c r="PTL24" s="102"/>
      <c r="PTM24" s="102"/>
      <c r="PTN24" s="102"/>
      <c r="PTO24" s="102"/>
      <c r="PTP24" s="102"/>
      <c r="PTQ24" s="102"/>
      <c r="PTR24" s="102"/>
      <c r="PTS24" s="102"/>
      <c r="PTT24" s="102"/>
      <c r="PTU24" s="102"/>
      <c r="PTV24" s="102"/>
      <c r="PTW24" s="102"/>
      <c r="PTX24" s="102"/>
      <c r="PTY24" s="102"/>
      <c r="PTZ24" s="102"/>
      <c r="PUA24" s="102"/>
      <c r="PUB24" s="102"/>
      <c r="PUC24" s="102"/>
      <c r="PUD24" s="102"/>
      <c r="PUE24" s="102"/>
      <c r="PUF24" s="102"/>
      <c r="PUG24" s="102"/>
      <c r="PUH24" s="102"/>
      <c r="PUI24" s="102"/>
      <c r="PUJ24" s="102"/>
      <c r="PUK24" s="102"/>
      <c r="PUL24" s="102"/>
      <c r="PUM24" s="102"/>
      <c r="PUN24" s="102"/>
      <c r="PUO24" s="102"/>
      <c r="PUP24" s="102"/>
      <c r="PUQ24" s="102"/>
      <c r="PUR24" s="102"/>
      <c r="PUS24" s="102"/>
      <c r="PUT24" s="102"/>
      <c r="PUU24" s="102"/>
      <c r="PUV24" s="102"/>
      <c r="PUW24" s="102"/>
      <c r="PUX24" s="102"/>
      <c r="PUY24" s="102"/>
      <c r="PUZ24" s="102"/>
      <c r="PVA24" s="102"/>
      <c r="PVB24" s="102"/>
      <c r="PVC24" s="102"/>
      <c r="PVD24" s="102"/>
      <c r="PVE24" s="102"/>
      <c r="PVF24" s="102"/>
      <c r="PVG24" s="102"/>
      <c r="PVH24" s="102"/>
      <c r="PVI24" s="102"/>
      <c r="PVJ24" s="102"/>
      <c r="PVK24" s="102"/>
      <c r="PVL24" s="102"/>
      <c r="PVM24" s="102"/>
      <c r="PVN24" s="102"/>
      <c r="PVO24" s="102"/>
      <c r="PVP24" s="102"/>
      <c r="PVQ24" s="102"/>
      <c r="PVR24" s="102"/>
      <c r="PVS24" s="102"/>
      <c r="PVT24" s="102"/>
      <c r="PVU24" s="102"/>
      <c r="PVV24" s="102"/>
      <c r="PVW24" s="102"/>
      <c r="PVX24" s="102"/>
      <c r="PVY24" s="102"/>
      <c r="PVZ24" s="102"/>
      <c r="PWA24" s="102"/>
      <c r="PWB24" s="102"/>
      <c r="PWC24" s="102"/>
      <c r="PWD24" s="102"/>
      <c r="PWE24" s="102"/>
      <c r="PWF24" s="102"/>
      <c r="PWG24" s="102"/>
      <c r="PWH24" s="102"/>
      <c r="PWI24" s="102"/>
      <c r="PWJ24" s="102"/>
      <c r="PWK24" s="102"/>
      <c r="PWL24" s="102"/>
      <c r="PWM24" s="102"/>
      <c r="PWN24" s="102"/>
      <c r="PWO24" s="102"/>
      <c r="PWP24" s="102"/>
      <c r="PWQ24" s="102"/>
      <c r="PWR24" s="102"/>
      <c r="PWS24" s="102"/>
      <c r="PWT24" s="102"/>
      <c r="PWU24" s="102"/>
      <c r="PWV24" s="102"/>
      <c r="PWW24" s="102"/>
      <c r="PWX24" s="102"/>
      <c r="PWY24" s="102"/>
      <c r="PWZ24" s="102"/>
      <c r="PXA24" s="102"/>
      <c r="PXB24" s="102"/>
      <c r="PXC24" s="102"/>
      <c r="PXD24" s="102"/>
      <c r="PXE24" s="102"/>
      <c r="PXF24" s="102"/>
      <c r="PXG24" s="102"/>
      <c r="PXH24" s="102"/>
      <c r="PXI24" s="102"/>
      <c r="PXJ24" s="102"/>
      <c r="PXK24" s="102"/>
      <c r="PXL24" s="102"/>
      <c r="PXM24" s="102"/>
      <c r="PXN24" s="102"/>
      <c r="PXO24" s="102"/>
      <c r="PXP24" s="102"/>
      <c r="PXQ24" s="102"/>
      <c r="PXR24" s="102"/>
      <c r="PXS24" s="102"/>
      <c r="PXT24" s="102"/>
      <c r="PXU24" s="102"/>
      <c r="PXV24" s="102"/>
      <c r="PXW24" s="102"/>
      <c r="PXX24" s="102"/>
      <c r="PXY24" s="102"/>
      <c r="PXZ24" s="102"/>
      <c r="PYA24" s="102"/>
      <c r="PYB24" s="102"/>
      <c r="PYC24" s="102"/>
      <c r="PYD24" s="102"/>
      <c r="PYE24" s="102"/>
      <c r="PYF24" s="102"/>
      <c r="PYG24" s="102"/>
      <c r="PYH24" s="102"/>
      <c r="PYI24" s="102"/>
      <c r="PYJ24" s="102"/>
      <c r="PYK24" s="102"/>
      <c r="PYL24" s="102"/>
      <c r="PYM24" s="102"/>
      <c r="PYN24" s="102"/>
      <c r="PYO24" s="102"/>
      <c r="PYP24" s="102"/>
      <c r="PYQ24" s="102"/>
      <c r="PYR24" s="102"/>
      <c r="PYS24" s="102"/>
      <c r="PYT24" s="102"/>
      <c r="PYU24" s="102"/>
      <c r="PYV24" s="102"/>
      <c r="PYW24" s="102"/>
      <c r="PYX24" s="102"/>
      <c r="PYY24" s="102"/>
      <c r="PYZ24" s="102"/>
      <c r="PZA24" s="102"/>
      <c r="PZB24" s="102"/>
      <c r="PZC24" s="102"/>
      <c r="PZD24" s="102"/>
      <c r="PZE24" s="102"/>
      <c r="PZF24" s="102"/>
      <c r="PZG24" s="102"/>
      <c r="PZH24" s="102"/>
      <c r="PZI24" s="102"/>
      <c r="PZJ24" s="102"/>
      <c r="PZK24" s="102"/>
      <c r="PZL24" s="102"/>
      <c r="PZM24" s="102"/>
      <c r="PZN24" s="102"/>
      <c r="PZO24" s="102"/>
      <c r="PZP24" s="102"/>
      <c r="PZQ24" s="102"/>
      <c r="PZR24" s="102"/>
      <c r="PZS24" s="102"/>
      <c r="PZT24" s="102"/>
      <c r="PZU24" s="102"/>
      <c r="PZV24" s="102"/>
      <c r="PZW24" s="102"/>
      <c r="PZX24" s="102"/>
      <c r="PZY24" s="102"/>
      <c r="PZZ24" s="102"/>
      <c r="QAA24" s="102"/>
      <c r="QAB24" s="102"/>
      <c r="QAC24" s="102"/>
      <c r="QAD24" s="102"/>
      <c r="QAE24" s="102"/>
      <c r="QAF24" s="102"/>
      <c r="QAG24" s="102"/>
      <c r="QAH24" s="102"/>
      <c r="QAI24" s="102"/>
      <c r="QAJ24" s="102"/>
      <c r="QAK24" s="102"/>
      <c r="QAL24" s="102"/>
      <c r="QAM24" s="102"/>
      <c r="QAN24" s="102"/>
      <c r="QAO24" s="102"/>
      <c r="QAP24" s="102"/>
      <c r="QAQ24" s="102"/>
      <c r="QAR24" s="102"/>
      <c r="QAS24" s="102"/>
      <c r="QAT24" s="102"/>
      <c r="QAU24" s="102"/>
      <c r="QAV24" s="102"/>
      <c r="QAW24" s="102"/>
      <c r="QAX24" s="102"/>
      <c r="QAY24" s="102"/>
      <c r="QAZ24" s="102"/>
      <c r="QBA24" s="102"/>
      <c r="QBB24" s="102"/>
      <c r="QBC24" s="102"/>
      <c r="QBD24" s="102"/>
      <c r="QBE24" s="102"/>
      <c r="QBF24" s="102"/>
      <c r="QBG24" s="102"/>
      <c r="QBH24" s="102"/>
      <c r="QBI24" s="102"/>
      <c r="QBJ24" s="102"/>
      <c r="QBK24" s="102"/>
      <c r="QBL24" s="102"/>
      <c r="QBM24" s="102"/>
      <c r="QBN24" s="102"/>
      <c r="QBO24" s="102"/>
      <c r="QBP24" s="102"/>
      <c r="QBQ24" s="102"/>
      <c r="QBR24" s="102"/>
      <c r="QBS24" s="102"/>
      <c r="QBT24" s="102"/>
      <c r="QBU24" s="102"/>
      <c r="QBV24" s="102"/>
      <c r="QBW24" s="102"/>
      <c r="QBX24" s="102"/>
      <c r="QBY24" s="102"/>
      <c r="QBZ24" s="102"/>
      <c r="QCA24" s="102"/>
      <c r="QCB24" s="102"/>
      <c r="QCC24" s="102"/>
      <c r="QCD24" s="102"/>
      <c r="QCE24" s="102"/>
      <c r="QCF24" s="102"/>
      <c r="QCG24" s="102"/>
      <c r="QCH24" s="102"/>
      <c r="QCI24" s="102"/>
      <c r="QCJ24" s="102"/>
      <c r="QCK24" s="102"/>
      <c r="QCL24" s="102"/>
      <c r="QCM24" s="102"/>
      <c r="QCN24" s="102"/>
      <c r="QCO24" s="102"/>
      <c r="QCP24" s="102"/>
      <c r="QCQ24" s="102"/>
      <c r="QCR24" s="102"/>
      <c r="QCS24" s="102"/>
      <c r="QCT24" s="102"/>
      <c r="QCU24" s="102"/>
      <c r="QCV24" s="102"/>
      <c r="QCW24" s="102"/>
      <c r="QCX24" s="102"/>
      <c r="QCY24" s="102"/>
      <c r="QCZ24" s="102"/>
      <c r="QDA24" s="102"/>
      <c r="QDB24" s="102"/>
      <c r="QDC24" s="102"/>
      <c r="QDD24" s="102"/>
      <c r="QDE24" s="102"/>
      <c r="QDF24" s="102"/>
      <c r="QDG24" s="102"/>
      <c r="QDH24" s="102"/>
      <c r="QDI24" s="102"/>
      <c r="QDJ24" s="102"/>
      <c r="QDK24" s="102"/>
      <c r="QDL24" s="102"/>
      <c r="QDM24" s="102"/>
      <c r="QDN24" s="102"/>
      <c r="QDO24" s="102"/>
      <c r="QDP24" s="102"/>
      <c r="QDQ24" s="102"/>
      <c r="QDR24" s="102"/>
      <c r="QDS24" s="102"/>
      <c r="QDT24" s="102"/>
      <c r="QDU24" s="102"/>
      <c r="QDV24" s="102"/>
      <c r="QDW24" s="102"/>
      <c r="QDX24" s="102"/>
      <c r="QDY24" s="102"/>
      <c r="QDZ24" s="102"/>
      <c r="QEA24" s="102"/>
      <c r="QEB24" s="102"/>
      <c r="QEC24" s="102"/>
      <c r="QED24" s="102"/>
      <c r="QEE24" s="102"/>
      <c r="QEF24" s="102"/>
      <c r="QEG24" s="102"/>
      <c r="QEH24" s="102"/>
      <c r="QEI24" s="102"/>
      <c r="QEJ24" s="102"/>
      <c r="QEK24" s="102"/>
      <c r="QEL24" s="102"/>
      <c r="QEM24" s="102"/>
      <c r="QEN24" s="102"/>
      <c r="QEO24" s="102"/>
      <c r="QEP24" s="102"/>
      <c r="QEQ24" s="102"/>
      <c r="QER24" s="102"/>
      <c r="QES24" s="102"/>
      <c r="QET24" s="102"/>
      <c r="QEU24" s="102"/>
      <c r="QEV24" s="102"/>
      <c r="QEW24" s="102"/>
      <c r="QEX24" s="102"/>
      <c r="QEY24" s="102"/>
      <c r="QEZ24" s="102"/>
      <c r="QFA24" s="102"/>
      <c r="QFB24" s="102"/>
      <c r="QFC24" s="102"/>
      <c r="QFD24" s="102"/>
      <c r="QFE24" s="102"/>
      <c r="QFF24" s="102"/>
      <c r="QFG24" s="102"/>
      <c r="QFH24" s="102"/>
      <c r="QFI24" s="102"/>
      <c r="QFJ24" s="102"/>
      <c r="QFK24" s="102"/>
      <c r="QFL24" s="102"/>
      <c r="QFM24" s="102"/>
      <c r="QFN24" s="102"/>
      <c r="QFO24" s="102"/>
      <c r="QFP24" s="102"/>
      <c r="QFQ24" s="102"/>
      <c r="QFR24" s="102"/>
      <c r="QFS24" s="102"/>
      <c r="QFT24" s="102"/>
      <c r="QFU24" s="102"/>
      <c r="QFV24" s="102"/>
      <c r="QFW24" s="102"/>
      <c r="QFX24" s="102"/>
      <c r="QFY24" s="102"/>
      <c r="QFZ24" s="102"/>
      <c r="QGA24" s="102"/>
      <c r="QGB24" s="102"/>
      <c r="QGC24" s="102"/>
      <c r="QGD24" s="102"/>
      <c r="QGE24" s="102"/>
      <c r="QGF24" s="102"/>
      <c r="QGG24" s="102"/>
      <c r="QGH24" s="102"/>
      <c r="QGI24" s="102"/>
      <c r="QGJ24" s="102"/>
      <c r="QGK24" s="102"/>
      <c r="QGL24" s="102"/>
      <c r="QGM24" s="102"/>
      <c r="QGN24" s="102"/>
      <c r="QGO24" s="102"/>
      <c r="QGP24" s="102"/>
      <c r="QGQ24" s="102"/>
      <c r="QGR24" s="102"/>
      <c r="QGS24" s="102"/>
      <c r="QGT24" s="102"/>
      <c r="QGU24" s="102"/>
      <c r="QGV24" s="102"/>
      <c r="QGW24" s="102"/>
      <c r="QGX24" s="102"/>
      <c r="QGY24" s="102"/>
      <c r="QGZ24" s="102"/>
      <c r="QHA24" s="102"/>
      <c r="QHB24" s="102"/>
      <c r="QHC24" s="102"/>
      <c r="QHD24" s="102"/>
      <c r="QHE24" s="102"/>
      <c r="QHF24" s="102"/>
      <c r="QHG24" s="102"/>
      <c r="QHH24" s="102"/>
      <c r="QHI24" s="102"/>
      <c r="QHJ24" s="102"/>
      <c r="QHK24" s="102"/>
      <c r="QHL24" s="102"/>
      <c r="QHM24" s="102"/>
      <c r="QHN24" s="102"/>
      <c r="QHO24" s="102"/>
      <c r="QHP24" s="102"/>
      <c r="QHQ24" s="102"/>
      <c r="QHR24" s="102"/>
      <c r="QHS24" s="102"/>
      <c r="QHT24" s="102"/>
      <c r="QHU24" s="102"/>
      <c r="QHV24" s="102"/>
      <c r="QHW24" s="102"/>
      <c r="QHX24" s="102"/>
      <c r="QHY24" s="102"/>
      <c r="QHZ24" s="102"/>
      <c r="QIA24" s="102"/>
      <c r="QIB24" s="102"/>
      <c r="QIC24" s="102"/>
      <c r="QID24" s="102"/>
      <c r="QIE24" s="102"/>
      <c r="QIF24" s="102"/>
      <c r="QIG24" s="102"/>
      <c r="QIH24" s="102"/>
      <c r="QII24" s="102"/>
      <c r="QIJ24" s="102"/>
      <c r="QIK24" s="102"/>
      <c r="QIL24" s="102"/>
      <c r="QIM24" s="102"/>
      <c r="QIN24" s="102"/>
      <c r="QIO24" s="102"/>
      <c r="QIP24" s="102"/>
      <c r="QIQ24" s="102"/>
      <c r="QIR24" s="102"/>
      <c r="QIS24" s="102"/>
      <c r="QIT24" s="102"/>
      <c r="QIU24" s="102"/>
      <c r="QIV24" s="102"/>
      <c r="QIW24" s="102"/>
      <c r="QIX24" s="102"/>
      <c r="QIY24" s="102"/>
      <c r="QIZ24" s="102"/>
      <c r="QJA24" s="102"/>
      <c r="QJB24" s="102"/>
      <c r="QJC24" s="102"/>
      <c r="QJD24" s="102"/>
      <c r="QJE24" s="102"/>
      <c r="QJF24" s="102"/>
      <c r="QJG24" s="102"/>
      <c r="QJH24" s="102"/>
      <c r="QJI24" s="102"/>
      <c r="QJJ24" s="102"/>
      <c r="QJK24" s="102"/>
      <c r="QJL24" s="102"/>
      <c r="QJM24" s="102"/>
      <c r="QJN24" s="102"/>
      <c r="QJO24" s="102"/>
      <c r="QJP24" s="102"/>
      <c r="QJQ24" s="102"/>
      <c r="QJR24" s="102"/>
      <c r="QJS24" s="102"/>
      <c r="QJT24" s="102"/>
      <c r="QJU24" s="102"/>
      <c r="QJV24" s="102"/>
      <c r="QJW24" s="102"/>
      <c r="QJX24" s="102"/>
      <c r="QJY24" s="102"/>
      <c r="QJZ24" s="102"/>
      <c r="QKA24" s="102"/>
      <c r="QKB24" s="102"/>
      <c r="QKC24" s="102"/>
      <c r="QKD24" s="102"/>
      <c r="QKE24" s="102"/>
      <c r="QKF24" s="102"/>
      <c r="QKG24" s="102"/>
      <c r="QKH24" s="102"/>
      <c r="QKI24" s="102"/>
      <c r="QKJ24" s="102"/>
      <c r="QKK24" s="102"/>
      <c r="QKL24" s="102"/>
      <c r="QKM24" s="102"/>
      <c r="QKN24" s="102"/>
      <c r="QKO24" s="102"/>
      <c r="QKP24" s="102"/>
      <c r="QKQ24" s="102"/>
      <c r="QKR24" s="102"/>
      <c r="QKS24" s="102"/>
      <c r="QKT24" s="102"/>
      <c r="QKU24" s="102"/>
      <c r="QKV24" s="102"/>
      <c r="QKW24" s="102"/>
      <c r="QKX24" s="102"/>
      <c r="QKY24" s="102"/>
      <c r="QKZ24" s="102"/>
      <c r="QLA24" s="102"/>
      <c r="QLB24" s="102"/>
      <c r="QLC24" s="102"/>
      <c r="QLD24" s="102"/>
      <c r="QLE24" s="102"/>
      <c r="QLF24" s="102"/>
      <c r="QLG24" s="102"/>
      <c r="QLH24" s="102"/>
      <c r="QLI24" s="102"/>
      <c r="QLJ24" s="102"/>
      <c r="QLK24" s="102"/>
      <c r="QLL24" s="102"/>
      <c r="QLM24" s="102"/>
      <c r="QLN24" s="102"/>
      <c r="QLO24" s="102"/>
      <c r="QLP24" s="102"/>
      <c r="QLQ24" s="102"/>
      <c r="QLR24" s="102"/>
      <c r="QLS24" s="102"/>
      <c r="QLT24" s="102"/>
      <c r="QLU24" s="102"/>
      <c r="QLV24" s="102"/>
      <c r="QLW24" s="102"/>
      <c r="QLX24" s="102"/>
      <c r="QLY24" s="102"/>
      <c r="QLZ24" s="102"/>
      <c r="QMA24" s="102"/>
      <c r="QMB24" s="102"/>
      <c r="QMC24" s="102"/>
      <c r="QMD24" s="102"/>
      <c r="QME24" s="102"/>
      <c r="QMF24" s="102"/>
      <c r="QMG24" s="102"/>
      <c r="QMH24" s="102"/>
      <c r="QMI24" s="102"/>
      <c r="QMJ24" s="102"/>
      <c r="QMK24" s="102"/>
      <c r="QML24" s="102"/>
      <c r="QMM24" s="102"/>
      <c r="QMN24" s="102"/>
      <c r="QMO24" s="102"/>
      <c r="QMP24" s="102"/>
      <c r="QMQ24" s="102"/>
      <c r="QMR24" s="102"/>
      <c r="QMS24" s="102"/>
      <c r="QMT24" s="102"/>
      <c r="QMU24" s="102"/>
      <c r="QMV24" s="102"/>
      <c r="QMW24" s="102"/>
      <c r="QMX24" s="102"/>
      <c r="QMY24" s="102"/>
      <c r="QMZ24" s="102"/>
      <c r="QNA24" s="102"/>
      <c r="QNB24" s="102"/>
      <c r="QNC24" s="102"/>
      <c r="QND24" s="102"/>
      <c r="QNE24" s="102"/>
      <c r="QNF24" s="102"/>
      <c r="QNG24" s="102"/>
      <c r="QNH24" s="102"/>
      <c r="QNI24" s="102"/>
      <c r="QNJ24" s="102"/>
      <c r="QNK24" s="102"/>
      <c r="QNL24" s="102"/>
      <c r="QNM24" s="102"/>
      <c r="QNN24" s="102"/>
      <c r="QNO24" s="102"/>
      <c r="QNP24" s="102"/>
      <c r="QNQ24" s="102"/>
      <c r="QNR24" s="102"/>
      <c r="QNS24" s="102"/>
      <c r="QNT24" s="102"/>
      <c r="QNU24" s="102"/>
      <c r="QNV24" s="102"/>
      <c r="QNW24" s="102"/>
      <c r="QNX24" s="102"/>
      <c r="QNY24" s="102"/>
      <c r="QNZ24" s="102"/>
      <c r="QOA24" s="102"/>
      <c r="QOB24" s="102"/>
      <c r="QOC24" s="102"/>
      <c r="QOD24" s="102"/>
      <c r="QOE24" s="102"/>
      <c r="QOF24" s="102"/>
      <c r="QOG24" s="102"/>
      <c r="QOH24" s="102"/>
      <c r="QOI24" s="102"/>
      <c r="QOJ24" s="102"/>
      <c r="QOK24" s="102"/>
      <c r="QOL24" s="102"/>
      <c r="QOM24" s="102"/>
      <c r="QON24" s="102"/>
      <c r="QOO24" s="102"/>
      <c r="QOP24" s="102"/>
      <c r="QOQ24" s="102"/>
      <c r="QOR24" s="102"/>
      <c r="QOS24" s="102"/>
      <c r="QOT24" s="102"/>
      <c r="QOU24" s="102"/>
      <c r="QOV24" s="102"/>
      <c r="QOW24" s="102"/>
      <c r="QOX24" s="102"/>
      <c r="QOY24" s="102"/>
      <c r="QOZ24" s="102"/>
      <c r="QPA24" s="102"/>
      <c r="QPB24" s="102"/>
      <c r="QPC24" s="102"/>
      <c r="QPD24" s="102"/>
      <c r="QPE24" s="102"/>
      <c r="QPF24" s="102"/>
      <c r="QPG24" s="102"/>
      <c r="QPH24" s="102"/>
      <c r="QPI24" s="102"/>
      <c r="QPJ24" s="102"/>
      <c r="QPK24" s="102"/>
      <c r="QPL24" s="102"/>
      <c r="QPM24" s="102"/>
      <c r="QPN24" s="102"/>
      <c r="QPO24" s="102"/>
      <c r="QPP24" s="102"/>
      <c r="QPQ24" s="102"/>
      <c r="QPR24" s="102"/>
      <c r="QPS24" s="102"/>
      <c r="QPT24" s="102"/>
      <c r="QPU24" s="102"/>
      <c r="QPV24" s="102"/>
      <c r="QPW24" s="102"/>
      <c r="QPX24" s="102"/>
      <c r="QPY24" s="102"/>
      <c r="QPZ24" s="102"/>
      <c r="QQA24" s="102"/>
      <c r="QQB24" s="102"/>
      <c r="QQC24" s="102"/>
      <c r="QQD24" s="102"/>
      <c r="QQE24" s="102"/>
      <c r="QQF24" s="102"/>
      <c r="QQG24" s="102"/>
      <c r="QQH24" s="102"/>
      <c r="QQI24" s="102"/>
      <c r="QQJ24" s="102"/>
      <c r="QQK24" s="102"/>
      <c r="QQL24" s="102"/>
      <c r="QQM24" s="102"/>
      <c r="QQN24" s="102"/>
      <c r="QQO24" s="102"/>
      <c r="QQP24" s="102"/>
      <c r="QQQ24" s="102"/>
      <c r="QQR24" s="102"/>
      <c r="QQS24" s="102"/>
      <c r="QQT24" s="102"/>
      <c r="QQU24" s="102"/>
      <c r="QQV24" s="102"/>
      <c r="QQW24" s="102"/>
      <c r="QQX24" s="102"/>
      <c r="QQY24" s="102"/>
      <c r="QQZ24" s="102"/>
      <c r="QRA24" s="102"/>
      <c r="QRB24" s="102"/>
      <c r="QRC24" s="102"/>
      <c r="QRD24" s="102"/>
      <c r="QRE24" s="102"/>
      <c r="QRF24" s="102"/>
      <c r="QRG24" s="102"/>
      <c r="QRH24" s="102"/>
      <c r="QRI24" s="102"/>
      <c r="QRJ24" s="102"/>
      <c r="QRK24" s="102"/>
      <c r="QRL24" s="102"/>
      <c r="QRM24" s="102"/>
      <c r="QRN24" s="102"/>
      <c r="QRO24" s="102"/>
      <c r="QRP24" s="102"/>
      <c r="QRQ24" s="102"/>
      <c r="QRR24" s="102"/>
      <c r="QRS24" s="102"/>
      <c r="QRT24" s="102"/>
      <c r="QRU24" s="102"/>
      <c r="QRV24" s="102"/>
      <c r="QRW24" s="102"/>
      <c r="QRX24" s="102"/>
      <c r="QRY24" s="102"/>
      <c r="QRZ24" s="102"/>
      <c r="QSA24" s="102"/>
      <c r="QSB24" s="102"/>
      <c r="QSC24" s="102"/>
      <c r="QSD24" s="102"/>
      <c r="QSE24" s="102"/>
      <c r="QSF24" s="102"/>
      <c r="QSG24" s="102"/>
      <c r="QSH24" s="102"/>
      <c r="QSI24" s="102"/>
      <c r="QSJ24" s="102"/>
      <c r="QSK24" s="102"/>
      <c r="QSL24" s="102"/>
      <c r="QSM24" s="102"/>
      <c r="QSN24" s="102"/>
      <c r="QSO24" s="102"/>
      <c r="QSP24" s="102"/>
      <c r="QSQ24" s="102"/>
      <c r="QSR24" s="102"/>
      <c r="QSS24" s="102"/>
      <c r="QST24" s="102"/>
      <c r="QSU24" s="102"/>
      <c r="QSV24" s="102"/>
      <c r="QSW24" s="102"/>
      <c r="QSX24" s="102"/>
      <c r="QSY24" s="102"/>
      <c r="QSZ24" s="102"/>
      <c r="QTA24" s="102"/>
      <c r="QTB24" s="102"/>
      <c r="QTC24" s="102"/>
      <c r="QTD24" s="102"/>
      <c r="QTE24" s="102"/>
      <c r="QTF24" s="102"/>
      <c r="QTG24" s="102"/>
      <c r="QTH24" s="102"/>
      <c r="QTI24" s="102"/>
      <c r="QTJ24" s="102"/>
      <c r="QTK24" s="102"/>
      <c r="QTL24" s="102"/>
      <c r="QTM24" s="102"/>
      <c r="QTN24" s="102"/>
      <c r="QTO24" s="102"/>
      <c r="QTP24" s="102"/>
      <c r="QTQ24" s="102"/>
      <c r="QTR24" s="102"/>
      <c r="QTS24" s="102"/>
      <c r="QTT24" s="102"/>
      <c r="QTU24" s="102"/>
      <c r="QTV24" s="102"/>
      <c r="QTW24" s="102"/>
      <c r="QTX24" s="102"/>
      <c r="QTY24" s="102"/>
      <c r="QTZ24" s="102"/>
      <c r="QUA24" s="102"/>
      <c r="QUB24" s="102"/>
      <c r="QUC24" s="102"/>
      <c r="QUD24" s="102"/>
      <c r="QUE24" s="102"/>
      <c r="QUF24" s="102"/>
      <c r="QUG24" s="102"/>
      <c r="QUH24" s="102"/>
      <c r="QUI24" s="102"/>
      <c r="QUJ24" s="102"/>
      <c r="QUK24" s="102"/>
      <c r="QUL24" s="102"/>
      <c r="QUM24" s="102"/>
      <c r="QUN24" s="102"/>
      <c r="QUO24" s="102"/>
      <c r="QUP24" s="102"/>
      <c r="QUQ24" s="102"/>
      <c r="QUR24" s="102"/>
      <c r="QUS24" s="102"/>
      <c r="QUT24" s="102"/>
      <c r="QUU24" s="102"/>
      <c r="QUV24" s="102"/>
      <c r="QUW24" s="102"/>
      <c r="QUX24" s="102"/>
      <c r="QUY24" s="102"/>
      <c r="QUZ24" s="102"/>
      <c r="QVA24" s="102"/>
      <c r="QVB24" s="102"/>
      <c r="QVC24" s="102"/>
      <c r="QVD24" s="102"/>
      <c r="QVE24" s="102"/>
      <c r="QVF24" s="102"/>
      <c r="QVG24" s="102"/>
      <c r="QVH24" s="102"/>
      <c r="QVI24" s="102"/>
      <c r="QVJ24" s="102"/>
      <c r="QVK24" s="102"/>
      <c r="QVL24" s="102"/>
      <c r="QVM24" s="102"/>
      <c r="QVN24" s="102"/>
      <c r="QVO24" s="102"/>
      <c r="QVP24" s="102"/>
      <c r="QVQ24" s="102"/>
      <c r="QVR24" s="102"/>
      <c r="QVS24" s="102"/>
      <c r="QVT24" s="102"/>
      <c r="QVU24" s="102"/>
      <c r="QVV24" s="102"/>
      <c r="QVW24" s="102"/>
      <c r="QVX24" s="102"/>
      <c r="QVY24" s="102"/>
      <c r="QVZ24" s="102"/>
      <c r="QWA24" s="102"/>
      <c r="QWB24" s="102"/>
      <c r="QWC24" s="102"/>
      <c r="QWD24" s="102"/>
      <c r="QWE24" s="102"/>
      <c r="QWF24" s="102"/>
      <c r="QWG24" s="102"/>
      <c r="QWH24" s="102"/>
      <c r="QWI24" s="102"/>
      <c r="QWJ24" s="102"/>
      <c r="QWK24" s="102"/>
      <c r="QWL24" s="102"/>
      <c r="QWM24" s="102"/>
      <c r="QWN24" s="102"/>
      <c r="QWO24" s="102"/>
      <c r="QWP24" s="102"/>
      <c r="QWQ24" s="102"/>
      <c r="QWR24" s="102"/>
      <c r="QWS24" s="102"/>
      <c r="QWT24" s="102"/>
      <c r="QWU24" s="102"/>
      <c r="QWV24" s="102"/>
      <c r="QWW24" s="102"/>
      <c r="QWX24" s="102"/>
      <c r="QWY24" s="102"/>
      <c r="QWZ24" s="102"/>
      <c r="QXA24" s="102"/>
      <c r="QXB24" s="102"/>
      <c r="QXC24" s="102"/>
      <c r="QXD24" s="102"/>
      <c r="QXE24" s="102"/>
      <c r="QXF24" s="102"/>
      <c r="QXG24" s="102"/>
      <c r="QXH24" s="102"/>
      <c r="QXI24" s="102"/>
      <c r="QXJ24" s="102"/>
      <c r="QXK24" s="102"/>
      <c r="QXL24" s="102"/>
      <c r="QXM24" s="102"/>
      <c r="QXN24" s="102"/>
      <c r="QXO24" s="102"/>
      <c r="QXP24" s="102"/>
      <c r="QXQ24" s="102"/>
      <c r="QXR24" s="102"/>
      <c r="QXS24" s="102"/>
      <c r="QXT24" s="102"/>
      <c r="QXU24" s="102"/>
      <c r="QXV24" s="102"/>
      <c r="QXW24" s="102"/>
      <c r="QXX24" s="102"/>
      <c r="QXY24" s="102"/>
      <c r="QXZ24" s="102"/>
      <c r="QYA24" s="102"/>
      <c r="QYB24" s="102"/>
      <c r="QYC24" s="102"/>
      <c r="QYD24" s="102"/>
      <c r="QYE24" s="102"/>
      <c r="QYF24" s="102"/>
      <c r="QYG24" s="102"/>
      <c r="QYH24" s="102"/>
      <c r="QYI24" s="102"/>
      <c r="QYJ24" s="102"/>
      <c r="QYK24" s="102"/>
      <c r="QYL24" s="102"/>
      <c r="QYM24" s="102"/>
      <c r="QYN24" s="102"/>
      <c r="QYO24" s="102"/>
      <c r="QYP24" s="102"/>
      <c r="QYQ24" s="102"/>
      <c r="QYR24" s="102"/>
      <c r="QYS24" s="102"/>
      <c r="QYT24" s="102"/>
      <c r="QYU24" s="102"/>
      <c r="QYV24" s="102"/>
      <c r="QYW24" s="102"/>
      <c r="QYX24" s="102"/>
      <c r="QYY24" s="102"/>
      <c r="QYZ24" s="102"/>
      <c r="QZA24" s="102"/>
      <c r="QZB24" s="102"/>
      <c r="QZC24" s="102"/>
      <c r="QZD24" s="102"/>
      <c r="QZE24" s="102"/>
      <c r="QZF24" s="102"/>
      <c r="QZG24" s="102"/>
      <c r="QZH24" s="102"/>
      <c r="QZI24" s="102"/>
      <c r="QZJ24" s="102"/>
      <c r="QZK24" s="102"/>
      <c r="QZL24" s="102"/>
      <c r="QZM24" s="102"/>
      <c r="QZN24" s="102"/>
      <c r="QZO24" s="102"/>
      <c r="QZP24" s="102"/>
      <c r="QZQ24" s="102"/>
      <c r="QZR24" s="102"/>
      <c r="QZS24" s="102"/>
      <c r="QZT24" s="102"/>
      <c r="QZU24" s="102"/>
      <c r="QZV24" s="102"/>
      <c r="QZW24" s="102"/>
      <c r="QZX24" s="102"/>
      <c r="QZY24" s="102"/>
      <c r="QZZ24" s="102"/>
      <c r="RAA24" s="102"/>
      <c r="RAB24" s="102"/>
      <c r="RAC24" s="102"/>
      <c r="RAD24" s="102"/>
      <c r="RAE24" s="102"/>
      <c r="RAF24" s="102"/>
      <c r="RAG24" s="102"/>
      <c r="RAH24" s="102"/>
      <c r="RAI24" s="102"/>
      <c r="RAJ24" s="102"/>
      <c r="RAK24" s="102"/>
      <c r="RAL24" s="102"/>
      <c r="RAM24" s="102"/>
      <c r="RAN24" s="102"/>
      <c r="RAO24" s="102"/>
      <c r="RAP24" s="102"/>
      <c r="RAQ24" s="102"/>
      <c r="RAR24" s="102"/>
      <c r="RAS24" s="102"/>
      <c r="RAT24" s="102"/>
      <c r="RAU24" s="102"/>
      <c r="RAV24" s="102"/>
      <c r="RAW24" s="102"/>
      <c r="RAX24" s="102"/>
      <c r="RAY24" s="102"/>
      <c r="RAZ24" s="102"/>
      <c r="RBA24" s="102"/>
      <c r="RBB24" s="102"/>
      <c r="RBC24" s="102"/>
      <c r="RBD24" s="102"/>
      <c r="RBE24" s="102"/>
      <c r="RBF24" s="102"/>
      <c r="RBG24" s="102"/>
      <c r="RBH24" s="102"/>
      <c r="RBI24" s="102"/>
      <c r="RBJ24" s="102"/>
      <c r="RBK24" s="102"/>
      <c r="RBL24" s="102"/>
      <c r="RBM24" s="102"/>
      <c r="RBN24" s="102"/>
      <c r="RBO24" s="102"/>
      <c r="RBP24" s="102"/>
      <c r="RBQ24" s="102"/>
      <c r="RBR24" s="102"/>
      <c r="RBS24" s="102"/>
      <c r="RBT24" s="102"/>
      <c r="RBU24" s="102"/>
      <c r="RBV24" s="102"/>
      <c r="RBW24" s="102"/>
      <c r="RBX24" s="102"/>
      <c r="RBY24" s="102"/>
      <c r="RBZ24" s="102"/>
      <c r="RCA24" s="102"/>
      <c r="RCB24" s="102"/>
      <c r="RCC24" s="102"/>
      <c r="RCD24" s="102"/>
      <c r="RCE24" s="102"/>
      <c r="RCF24" s="102"/>
      <c r="RCG24" s="102"/>
      <c r="RCH24" s="102"/>
      <c r="RCI24" s="102"/>
      <c r="RCJ24" s="102"/>
      <c r="RCK24" s="102"/>
      <c r="RCL24" s="102"/>
      <c r="RCM24" s="102"/>
      <c r="RCN24" s="102"/>
      <c r="RCO24" s="102"/>
      <c r="RCP24" s="102"/>
      <c r="RCQ24" s="102"/>
      <c r="RCR24" s="102"/>
      <c r="RCS24" s="102"/>
      <c r="RCT24" s="102"/>
      <c r="RCU24" s="102"/>
      <c r="RCV24" s="102"/>
      <c r="RCW24" s="102"/>
      <c r="RCX24" s="102"/>
      <c r="RCY24" s="102"/>
      <c r="RCZ24" s="102"/>
      <c r="RDA24" s="102"/>
      <c r="RDB24" s="102"/>
      <c r="RDC24" s="102"/>
      <c r="RDD24" s="102"/>
      <c r="RDE24" s="102"/>
      <c r="RDF24" s="102"/>
      <c r="RDG24" s="102"/>
      <c r="RDH24" s="102"/>
      <c r="RDI24" s="102"/>
      <c r="RDJ24" s="102"/>
      <c r="RDK24" s="102"/>
      <c r="RDL24" s="102"/>
      <c r="RDM24" s="102"/>
      <c r="RDN24" s="102"/>
      <c r="RDO24" s="102"/>
      <c r="RDP24" s="102"/>
      <c r="RDQ24" s="102"/>
      <c r="RDR24" s="102"/>
      <c r="RDS24" s="102"/>
      <c r="RDT24" s="102"/>
      <c r="RDU24" s="102"/>
      <c r="RDV24" s="102"/>
      <c r="RDW24" s="102"/>
      <c r="RDX24" s="102"/>
      <c r="RDY24" s="102"/>
      <c r="RDZ24" s="102"/>
      <c r="REA24" s="102"/>
      <c r="REB24" s="102"/>
      <c r="REC24" s="102"/>
      <c r="RED24" s="102"/>
      <c r="REE24" s="102"/>
      <c r="REF24" s="102"/>
      <c r="REG24" s="102"/>
      <c r="REH24" s="102"/>
      <c r="REI24" s="102"/>
      <c r="REJ24" s="102"/>
      <c r="REK24" s="102"/>
      <c r="REL24" s="102"/>
      <c r="REM24" s="102"/>
      <c r="REN24" s="102"/>
      <c r="REO24" s="102"/>
      <c r="REP24" s="102"/>
      <c r="REQ24" s="102"/>
      <c r="RER24" s="102"/>
      <c r="RES24" s="102"/>
      <c r="RET24" s="102"/>
      <c r="REU24" s="102"/>
      <c r="REV24" s="102"/>
      <c r="REW24" s="102"/>
      <c r="REX24" s="102"/>
      <c r="REY24" s="102"/>
      <c r="REZ24" s="102"/>
      <c r="RFA24" s="102"/>
      <c r="RFB24" s="102"/>
      <c r="RFC24" s="102"/>
      <c r="RFD24" s="102"/>
      <c r="RFE24" s="102"/>
      <c r="RFF24" s="102"/>
      <c r="RFG24" s="102"/>
      <c r="RFH24" s="102"/>
      <c r="RFI24" s="102"/>
      <c r="RFJ24" s="102"/>
      <c r="RFK24" s="102"/>
      <c r="RFL24" s="102"/>
      <c r="RFM24" s="102"/>
      <c r="RFN24" s="102"/>
      <c r="RFO24" s="102"/>
      <c r="RFP24" s="102"/>
      <c r="RFQ24" s="102"/>
      <c r="RFR24" s="102"/>
      <c r="RFS24" s="102"/>
      <c r="RFT24" s="102"/>
      <c r="RFU24" s="102"/>
      <c r="RFV24" s="102"/>
      <c r="RFW24" s="102"/>
      <c r="RFX24" s="102"/>
      <c r="RFY24" s="102"/>
      <c r="RFZ24" s="102"/>
      <c r="RGA24" s="102"/>
      <c r="RGB24" s="102"/>
      <c r="RGC24" s="102"/>
      <c r="RGD24" s="102"/>
      <c r="RGE24" s="102"/>
      <c r="RGF24" s="102"/>
      <c r="RGG24" s="102"/>
      <c r="RGH24" s="102"/>
      <c r="RGI24" s="102"/>
      <c r="RGJ24" s="102"/>
      <c r="RGK24" s="102"/>
      <c r="RGL24" s="102"/>
      <c r="RGM24" s="102"/>
      <c r="RGN24" s="102"/>
      <c r="RGO24" s="102"/>
      <c r="RGP24" s="102"/>
      <c r="RGQ24" s="102"/>
      <c r="RGR24" s="102"/>
      <c r="RGS24" s="102"/>
      <c r="RGT24" s="102"/>
      <c r="RGU24" s="102"/>
      <c r="RGV24" s="102"/>
      <c r="RGW24" s="102"/>
      <c r="RGX24" s="102"/>
      <c r="RGY24" s="102"/>
      <c r="RGZ24" s="102"/>
      <c r="RHA24" s="102"/>
      <c r="RHB24" s="102"/>
      <c r="RHC24" s="102"/>
      <c r="RHD24" s="102"/>
      <c r="RHE24" s="102"/>
      <c r="RHF24" s="102"/>
      <c r="RHG24" s="102"/>
      <c r="RHH24" s="102"/>
      <c r="RHI24" s="102"/>
      <c r="RHJ24" s="102"/>
      <c r="RHK24" s="102"/>
      <c r="RHL24" s="102"/>
      <c r="RHM24" s="102"/>
      <c r="RHN24" s="102"/>
      <c r="RHO24" s="102"/>
      <c r="RHP24" s="102"/>
      <c r="RHQ24" s="102"/>
      <c r="RHR24" s="102"/>
      <c r="RHS24" s="102"/>
      <c r="RHT24" s="102"/>
      <c r="RHU24" s="102"/>
      <c r="RHV24" s="102"/>
      <c r="RHW24" s="102"/>
      <c r="RHX24" s="102"/>
      <c r="RHY24" s="102"/>
      <c r="RHZ24" s="102"/>
      <c r="RIA24" s="102"/>
      <c r="RIB24" s="102"/>
      <c r="RIC24" s="102"/>
      <c r="RID24" s="102"/>
      <c r="RIE24" s="102"/>
      <c r="RIF24" s="102"/>
      <c r="RIG24" s="102"/>
      <c r="RIH24" s="102"/>
      <c r="RII24" s="102"/>
      <c r="RIJ24" s="102"/>
      <c r="RIK24" s="102"/>
      <c r="RIL24" s="102"/>
      <c r="RIM24" s="102"/>
      <c r="RIN24" s="102"/>
      <c r="RIO24" s="102"/>
      <c r="RIP24" s="102"/>
      <c r="RIQ24" s="102"/>
      <c r="RIR24" s="102"/>
      <c r="RIS24" s="102"/>
      <c r="RIT24" s="102"/>
      <c r="RIU24" s="102"/>
      <c r="RIV24" s="102"/>
      <c r="RIW24" s="102"/>
      <c r="RIX24" s="102"/>
      <c r="RIY24" s="102"/>
      <c r="RIZ24" s="102"/>
      <c r="RJA24" s="102"/>
      <c r="RJB24" s="102"/>
      <c r="RJC24" s="102"/>
      <c r="RJD24" s="102"/>
      <c r="RJE24" s="102"/>
      <c r="RJF24" s="102"/>
      <c r="RJG24" s="102"/>
      <c r="RJH24" s="102"/>
      <c r="RJI24" s="102"/>
      <c r="RJJ24" s="102"/>
      <c r="RJK24" s="102"/>
      <c r="RJL24" s="102"/>
      <c r="RJM24" s="102"/>
      <c r="RJN24" s="102"/>
      <c r="RJO24" s="102"/>
      <c r="RJP24" s="102"/>
      <c r="RJQ24" s="102"/>
      <c r="RJR24" s="102"/>
      <c r="RJS24" s="102"/>
      <c r="RJT24" s="102"/>
      <c r="RJU24" s="102"/>
      <c r="RJV24" s="102"/>
      <c r="RJW24" s="102"/>
      <c r="RJX24" s="102"/>
      <c r="RJY24" s="102"/>
      <c r="RJZ24" s="102"/>
      <c r="RKA24" s="102"/>
      <c r="RKB24" s="102"/>
      <c r="RKC24" s="102"/>
      <c r="RKD24" s="102"/>
      <c r="RKE24" s="102"/>
      <c r="RKF24" s="102"/>
      <c r="RKG24" s="102"/>
      <c r="RKH24" s="102"/>
      <c r="RKI24" s="102"/>
      <c r="RKJ24" s="102"/>
      <c r="RKK24" s="102"/>
      <c r="RKL24" s="102"/>
      <c r="RKM24" s="102"/>
      <c r="RKN24" s="102"/>
      <c r="RKO24" s="102"/>
      <c r="RKP24" s="102"/>
      <c r="RKQ24" s="102"/>
      <c r="RKR24" s="102"/>
      <c r="RKS24" s="102"/>
      <c r="RKT24" s="102"/>
      <c r="RKU24" s="102"/>
      <c r="RKV24" s="102"/>
      <c r="RKW24" s="102"/>
      <c r="RKX24" s="102"/>
      <c r="RKY24" s="102"/>
      <c r="RKZ24" s="102"/>
      <c r="RLA24" s="102"/>
      <c r="RLB24" s="102"/>
      <c r="RLC24" s="102"/>
      <c r="RLD24" s="102"/>
      <c r="RLE24" s="102"/>
      <c r="RLF24" s="102"/>
      <c r="RLG24" s="102"/>
      <c r="RLH24" s="102"/>
      <c r="RLI24" s="102"/>
      <c r="RLJ24" s="102"/>
      <c r="RLK24" s="102"/>
      <c r="RLL24" s="102"/>
      <c r="RLM24" s="102"/>
      <c r="RLN24" s="102"/>
      <c r="RLO24" s="102"/>
      <c r="RLP24" s="102"/>
      <c r="RLQ24" s="102"/>
      <c r="RLR24" s="102"/>
      <c r="RLS24" s="102"/>
      <c r="RLT24" s="102"/>
      <c r="RLU24" s="102"/>
      <c r="RLV24" s="102"/>
      <c r="RLW24" s="102"/>
      <c r="RLX24" s="102"/>
      <c r="RLY24" s="102"/>
      <c r="RLZ24" s="102"/>
      <c r="RMA24" s="102"/>
      <c r="RMB24" s="102"/>
      <c r="RMC24" s="102"/>
      <c r="RMD24" s="102"/>
      <c r="RME24" s="102"/>
      <c r="RMF24" s="102"/>
      <c r="RMG24" s="102"/>
      <c r="RMH24" s="102"/>
      <c r="RMI24" s="102"/>
      <c r="RMJ24" s="102"/>
      <c r="RMK24" s="102"/>
      <c r="RML24" s="102"/>
      <c r="RMM24" s="102"/>
      <c r="RMN24" s="102"/>
      <c r="RMO24" s="102"/>
      <c r="RMP24" s="102"/>
      <c r="RMQ24" s="102"/>
      <c r="RMR24" s="102"/>
      <c r="RMS24" s="102"/>
      <c r="RMT24" s="102"/>
      <c r="RMU24" s="102"/>
      <c r="RMV24" s="102"/>
      <c r="RMW24" s="102"/>
      <c r="RMX24" s="102"/>
      <c r="RMY24" s="102"/>
      <c r="RMZ24" s="102"/>
      <c r="RNA24" s="102"/>
      <c r="RNB24" s="102"/>
      <c r="RNC24" s="102"/>
      <c r="RND24" s="102"/>
      <c r="RNE24" s="102"/>
      <c r="RNF24" s="102"/>
      <c r="RNG24" s="102"/>
      <c r="RNH24" s="102"/>
      <c r="RNI24" s="102"/>
      <c r="RNJ24" s="102"/>
      <c r="RNK24" s="102"/>
      <c r="RNL24" s="102"/>
      <c r="RNM24" s="102"/>
      <c r="RNN24" s="102"/>
      <c r="RNO24" s="102"/>
      <c r="RNP24" s="102"/>
      <c r="RNQ24" s="102"/>
      <c r="RNR24" s="102"/>
      <c r="RNS24" s="102"/>
      <c r="RNT24" s="102"/>
      <c r="RNU24" s="102"/>
      <c r="RNV24" s="102"/>
      <c r="RNW24" s="102"/>
      <c r="RNX24" s="102"/>
      <c r="RNY24" s="102"/>
      <c r="RNZ24" s="102"/>
      <c r="ROA24" s="102"/>
      <c r="ROB24" s="102"/>
      <c r="ROC24" s="102"/>
      <c r="ROD24" s="102"/>
      <c r="ROE24" s="102"/>
      <c r="ROF24" s="102"/>
      <c r="ROG24" s="102"/>
      <c r="ROH24" s="102"/>
      <c r="ROI24" s="102"/>
      <c r="ROJ24" s="102"/>
      <c r="ROK24" s="102"/>
      <c r="ROL24" s="102"/>
      <c r="ROM24" s="102"/>
      <c r="RON24" s="102"/>
      <c r="ROO24" s="102"/>
      <c r="ROP24" s="102"/>
      <c r="ROQ24" s="102"/>
      <c r="ROR24" s="102"/>
      <c r="ROS24" s="102"/>
      <c r="ROT24" s="102"/>
      <c r="ROU24" s="102"/>
      <c r="ROV24" s="102"/>
      <c r="ROW24" s="102"/>
      <c r="ROX24" s="102"/>
      <c r="ROY24" s="102"/>
      <c r="ROZ24" s="102"/>
      <c r="RPA24" s="102"/>
      <c r="RPB24" s="102"/>
      <c r="RPC24" s="102"/>
      <c r="RPD24" s="102"/>
      <c r="RPE24" s="102"/>
      <c r="RPF24" s="102"/>
      <c r="RPG24" s="102"/>
      <c r="RPH24" s="102"/>
      <c r="RPI24" s="102"/>
      <c r="RPJ24" s="102"/>
      <c r="RPK24" s="102"/>
      <c r="RPL24" s="102"/>
      <c r="RPM24" s="102"/>
      <c r="RPN24" s="102"/>
      <c r="RPO24" s="102"/>
      <c r="RPP24" s="102"/>
      <c r="RPQ24" s="102"/>
      <c r="RPR24" s="102"/>
      <c r="RPS24" s="102"/>
      <c r="RPT24" s="102"/>
      <c r="RPU24" s="102"/>
      <c r="RPV24" s="102"/>
      <c r="RPW24" s="102"/>
      <c r="RPX24" s="102"/>
      <c r="RPY24" s="102"/>
      <c r="RPZ24" s="102"/>
      <c r="RQA24" s="102"/>
      <c r="RQB24" s="102"/>
      <c r="RQC24" s="102"/>
      <c r="RQD24" s="102"/>
      <c r="RQE24" s="102"/>
      <c r="RQF24" s="102"/>
      <c r="RQG24" s="102"/>
      <c r="RQH24" s="102"/>
      <c r="RQI24" s="102"/>
      <c r="RQJ24" s="102"/>
      <c r="RQK24" s="102"/>
      <c r="RQL24" s="102"/>
      <c r="RQM24" s="102"/>
      <c r="RQN24" s="102"/>
      <c r="RQO24" s="102"/>
      <c r="RQP24" s="102"/>
      <c r="RQQ24" s="102"/>
      <c r="RQR24" s="102"/>
      <c r="RQS24" s="102"/>
      <c r="RQT24" s="102"/>
      <c r="RQU24" s="102"/>
      <c r="RQV24" s="102"/>
      <c r="RQW24" s="102"/>
      <c r="RQX24" s="102"/>
      <c r="RQY24" s="102"/>
      <c r="RQZ24" s="102"/>
      <c r="RRA24" s="102"/>
      <c r="RRB24" s="102"/>
      <c r="RRC24" s="102"/>
      <c r="RRD24" s="102"/>
      <c r="RRE24" s="102"/>
      <c r="RRF24" s="102"/>
      <c r="RRG24" s="102"/>
      <c r="RRH24" s="102"/>
      <c r="RRI24" s="102"/>
      <c r="RRJ24" s="102"/>
      <c r="RRK24" s="102"/>
      <c r="RRL24" s="102"/>
      <c r="RRM24" s="102"/>
      <c r="RRN24" s="102"/>
      <c r="RRO24" s="102"/>
      <c r="RRP24" s="102"/>
      <c r="RRQ24" s="102"/>
      <c r="RRR24" s="102"/>
      <c r="RRS24" s="102"/>
      <c r="RRT24" s="102"/>
      <c r="RRU24" s="102"/>
      <c r="RRV24" s="102"/>
      <c r="RRW24" s="102"/>
      <c r="RRX24" s="102"/>
      <c r="RRY24" s="102"/>
      <c r="RRZ24" s="102"/>
      <c r="RSA24" s="102"/>
      <c r="RSB24" s="102"/>
      <c r="RSC24" s="102"/>
      <c r="RSD24" s="102"/>
      <c r="RSE24" s="102"/>
      <c r="RSF24" s="102"/>
      <c r="RSG24" s="102"/>
      <c r="RSH24" s="102"/>
      <c r="RSI24" s="102"/>
      <c r="RSJ24" s="102"/>
      <c r="RSK24" s="102"/>
      <c r="RSL24" s="102"/>
      <c r="RSM24" s="102"/>
      <c r="RSN24" s="102"/>
      <c r="RSO24" s="102"/>
      <c r="RSP24" s="102"/>
      <c r="RSQ24" s="102"/>
      <c r="RSR24" s="102"/>
      <c r="RSS24" s="102"/>
      <c r="RST24" s="102"/>
      <c r="RSU24" s="102"/>
      <c r="RSV24" s="102"/>
      <c r="RSW24" s="102"/>
      <c r="RSX24" s="102"/>
      <c r="RSY24" s="102"/>
      <c r="RSZ24" s="102"/>
      <c r="RTA24" s="102"/>
      <c r="RTB24" s="102"/>
      <c r="RTC24" s="102"/>
      <c r="RTD24" s="102"/>
      <c r="RTE24" s="102"/>
      <c r="RTF24" s="102"/>
      <c r="RTG24" s="102"/>
      <c r="RTH24" s="102"/>
      <c r="RTI24" s="102"/>
      <c r="RTJ24" s="102"/>
      <c r="RTK24" s="102"/>
      <c r="RTL24" s="102"/>
      <c r="RTM24" s="102"/>
      <c r="RTN24" s="102"/>
      <c r="RTO24" s="102"/>
      <c r="RTP24" s="102"/>
      <c r="RTQ24" s="102"/>
      <c r="RTR24" s="102"/>
      <c r="RTS24" s="102"/>
      <c r="RTT24" s="102"/>
      <c r="RTU24" s="102"/>
      <c r="RTV24" s="102"/>
      <c r="RTW24" s="102"/>
      <c r="RTX24" s="102"/>
      <c r="RTY24" s="102"/>
      <c r="RTZ24" s="102"/>
      <c r="RUA24" s="102"/>
      <c r="RUB24" s="102"/>
      <c r="RUC24" s="102"/>
      <c r="RUD24" s="102"/>
      <c r="RUE24" s="102"/>
      <c r="RUF24" s="102"/>
      <c r="RUG24" s="102"/>
      <c r="RUH24" s="102"/>
      <c r="RUI24" s="102"/>
      <c r="RUJ24" s="102"/>
      <c r="RUK24" s="102"/>
      <c r="RUL24" s="102"/>
      <c r="RUM24" s="102"/>
      <c r="RUN24" s="102"/>
      <c r="RUO24" s="102"/>
      <c r="RUP24" s="102"/>
      <c r="RUQ24" s="102"/>
      <c r="RUR24" s="102"/>
      <c r="RUS24" s="102"/>
      <c r="RUT24" s="102"/>
      <c r="RUU24" s="102"/>
      <c r="RUV24" s="102"/>
      <c r="RUW24" s="102"/>
      <c r="RUX24" s="102"/>
      <c r="RUY24" s="102"/>
      <c r="RUZ24" s="102"/>
      <c r="RVA24" s="102"/>
      <c r="RVB24" s="102"/>
      <c r="RVC24" s="102"/>
      <c r="RVD24" s="102"/>
      <c r="RVE24" s="102"/>
      <c r="RVF24" s="102"/>
      <c r="RVG24" s="102"/>
      <c r="RVH24" s="102"/>
      <c r="RVI24" s="102"/>
      <c r="RVJ24" s="102"/>
      <c r="RVK24" s="102"/>
      <c r="RVL24" s="102"/>
      <c r="RVM24" s="102"/>
      <c r="RVN24" s="102"/>
      <c r="RVO24" s="102"/>
      <c r="RVP24" s="102"/>
      <c r="RVQ24" s="102"/>
      <c r="RVR24" s="102"/>
      <c r="RVS24" s="102"/>
      <c r="RVT24" s="102"/>
      <c r="RVU24" s="102"/>
      <c r="RVV24" s="102"/>
      <c r="RVW24" s="102"/>
      <c r="RVX24" s="102"/>
      <c r="RVY24" s="102"/>
      <c r="RVZ24" s="102"/>
      <c r="RWA24" s="102"/>
      <c r="RWB24" s="102"/>
      <c r="RWC24" s="102"/>
      <c r="RWD24" s="102"/>
      <c r="RWE24" s="102"/>
      <c r="RWF24" s="102"/>
      <c r="RWG24" s="102"/>
      <c r="RWH24" s="102"/>
      <c r="RWI24" s="102"/>
      <c r="RWJ24" s="102"/>
      <c r="RWK24" s="102"/>
      <c r="RWL24" s="102"/>
      <c r="RWM24" s="102"/>
      <c r="RWN24" s="102"/>
      <c r="RWO24" s="102"/>
      <c r="RWP24" s="102"/>
      <c r="RWQ24" s="102"/>
      <c r="RWR24" s="102"/>
      <c r="RWS24" s="102"/>
      <c r="RWT24" s="102"/>
      <c r="RWU24" s="102"/>
      <c r="RWV24" s="102"/>
      <c r="RWW24" s="102"/>
      <c r="RWX24" s="102"/>
      <c r="RWY24" s="102"/>
      <c r="RWZ24" s="102"/>
      <c r="RXA24" s="102"/>
      <c r="RXB24" s="102"/>
      <c r="RXC24" s="102"/>
      <c r="RXD24" s="102"/>
      <c r="RXE24" s="102"/>
      <c r="RXF24" s="102"/>
      <c r="RXG24" s="102"/>
      <c r="RXH24" s="102"/>
      <c r="RXI24" s="102"/>
      <c r="RXJ24" s="102"/>
      <c r="RXK24" s="102"/>
      <c r="RXL24" s="102"/>
      <c r="RXM24" s="102"/>
      <c r="RXN24" s="102"/>
      <c r="RXO24" s="102"/>
      <c r="RXP24" s="102"/>
      <c r="RXQ24" s="102"/>
      <c r="RXR24" s="102"/>
      <c r="RXS24" s="102"/>
      <c r="RXT24" s="102"/>
      <c r="RXU24" s="102"/>
      <c r="RXV24" s="102"/>
      <c r="RXW24" s="102"/>
      <c r="RXX24" s="102"/>
      <c r="RXY24" s="102"/>
      <c r="RXZ24" s="102"/>
      <c r="RYA24" s="102"/>
      <c r="RYB24" s="102"/>
      <c r="RYC24" s="102"/>
      <c r="RYD24" s="102"/>
      <c r="RYE24" s="102"/>
      <c r="RYF24" s="102"/>
      <c r="RYG24" s="102"/>
      <c r="RYH24" s="102"/>
      <c r="RYI24" s="102"/>
      <c r="RYJ24" s="102"/>
      <c r="RYK24" s="102"/>
      <c r="RYL24" s="102"/>
      <c r="RYM24" s="102"/>
      <c r="RYN24" s="102"/>
      <c r="RYO24" s="102"/>
      <c r="RYP24" s="102"/>
      <c r="RYQ24" s="102"/>
      <c r="RYR24" s="102"/>
      <c r="RYS24" s="102"/>
      <c r="RYT24" s="102"/>
      <c r="RYU24" s="102"/>
      <c r="RYV24" s="102"/>
      <c r="RYW24" s="102"/>
      <c r="RYX24" s="102"/>
      <c r="RYY24" s="102"/>
      <c r="RYZ24" s="102"/>
      <c r="RZA24" s="102"/>
      <c r="RZB24" s="102"/>
      <c r="RZC24" s="102"/>
      <c r="RZD24" s="102"/>
      <c r="RZE24" s="102"/>
      <c r="RZF24" s="102"/>
      <c r="RZG24" s="102"/>
      <c r="RZH24" s="102"/>
      <c r="RZI24" s="102"/>
      <c r="RZJ24" s="102"/>
      <c r="RZK24" s="102"/>
      <c r="RZL24" s="102"/>
      <c r="RZM24" s="102"/>
      <c r="RZN24" s="102"/>
      <c r="RZO24" s="102"/>
      <c r="RZP24" s="102"/>
      <c r="RZQ24" s="102"/>
      <c r="RZR24" s="102"/>
      <c r="RZS24" s="102"/>
      <c r="RZT24" s="102"/>
      <c r="RZU24" s="102"/>
      <c r="RZV24" s="102"/>
      <c r="RZW24" s="102"/>
      <c r="RZX24" s="102"/>
      <c r="RZY24" s="102"/>
      <c r="RZZ24" s="102"/>
      <c r="SAA24" s="102"/>
      <c r="SAB24" s="102"/>
      <c r="SAC24" s="102"/>
      <c r="SAD24" s="102"/>
      <c r="SAE24" s="102"/>
      <c r="SAF24" s="102"/>
      <c r="SAG24" s="102"/>
      <c r="SAH24" s="102"/>
      <c r="SAI24" s="102"/>
      <c r="SAJ24" s="102"/>
      <c r="SAK24" s="102"/>
      <c r="SAL24" s="102"/>
      <c r="SAM24" s="102"/>
      <c r="SAN24" s="102"/>
      <c r="SAO24" s="102"/>
      <c r="SAP24" s="102"/>
      <c r="SAQ24" s="102"/>
      <c r="SAR24" s="102"/>
      <c r="SAS24" s="102"/>
      <c r="SAT24" s="102"/>
      <c r="SAU24" s="102"/>
      <c r="SAV24" s="102"/>
      <c r="SAW24" s="102"/>
      <c r="SAX24" s="102"/>
      <c r="SAY24" s="102"/>
      <c r="SAZ24" s="102"/>
      <c r="SBA24" s="102"/>
      <c r="SBB24" s="102"/>
      <c r="SBC24" s="102"/>
      <c r="SBD24" s="102"/>
      <c r="SBE24" s="102"/>
      <c r="SBF24" s="102"/>
      <c r="SBG24" s="102"/>
      <c r="SBH24" s="102"/>
      <c r="SBI24" s="102"/>
      <c r="SBJ24" s="102"/>
      <c r="SBK24" s="102"/>
      <c r="SBL24" s="102"/>
      <c r="SBM24" s="102"/>
      <c r="SBN24" s="102"/>
      <c r="SBO24" s="102"/>
      <c r="SBP24" s="102"/>
      <c r="SBQ24" s="102"/>
      <c r="SBR24" s="102"/>
      <c r="SBS24" s="102"/>
      <c r="SBT24" s="102"/>
      <c r="SBU24" s="102"/>
      <c r="SBV24" s="102"/>
      <c r="SBW24" s="102"/>
      <c r="SBX24" s="102"/>
      <c r="SBY24" s="102"/>
      <c r="SBZ24" s="102"/>
      <c r="SCA24" s="102"/>
      <c r="SCB24" s="102"/>
      <c r="SCC24" s="102"/>
      <c r="SCD24" s="102"/>
      <c r="SCE24" s="102"/>
      <c r="SCF24" s="102"/>
      <c r="SCG24" s="102"/>
      <c r="SCH24" s="102"/>
      <c r="SCI24" s="102"/>
      <c r="SCJ24" s="102"/>
      <c r="SCK24" s="102"/>
      <c r="SCL24" s="102"/>
      <c r="SCM24" s="102"/>
      <c r="SCN24" s="102"/>
      <c r="SCO24" s="102"/>
      <c r="SCP24" s="102"/>
      <c r="SCQ24" s="102"/>
      <c r="SCR24" s="102"/>
      <c r="SCS24" s="102"/>
      <c r="SCT24" s="102"/>
      <c r="SCU24" s="102"/>
      <c r="SCV24" s="102"/>
      <c r="SCW24" s="102"/>
      <c r="SCX24" s="102"/>
      <c r="SCY24" s="102"/>
      <c r="SCZ24" s="102"/>
      <c r="SDA24" s="102"/>
      <c r="SDB24" s="102"/>
      <c r="SDC24" s="102"/>
      <c r="SDD24" s="102"/>
      <c r="SDE24" s="102"/>
      <c r="SDF24" s="102"/>
      <c r="SDG24" s="102"/>
      <c r="SDH24" s="102"/>
      <c r="SDI24" s="102"/>
      <c r="SDJ24" s="102"/>
      <c r="SDK24" s="102"/>
      <c r="SDL24" s="102"/>
      <c r="SDM24" s="102"/>
      <c r="SDN24" s="102"/>
      <c r="SDO24" s="102"/>
      <c r="SDP24" s="102"/>
      <c r="SDQ24" s="102"/>
      <c r="SDR24" s="102"/>
      <c r="SDS24" s="102"/>
      <c r="SDT24" s="102"/>
      <c r="SDU24" s="102"/>
      <c r="SDV24" s="102"/>
      <c r="SDW24" s="102"/>
      <c r="SDX24" s="102"/>
      <c r="SDY24" s="102"/>
      <c r="SDZ24" s="102"/>
      <c r="SEA24" s="102"/>
      <c r="SEB24" s="102"/>
      <c r="SEC24" s="102"/>
      <c r="SED24" s="102"/>
      <c r="SEE24" s="102"/>
      <c r="SEF24" s="102"/>
      <c r="SEG24" s="102"/>
      <c r="SEH24" s="102"/>
      <c r="SEI24" s="102"/>
      <c r="SEJ24" s="102"/>
      <c r="SEK24" s="102"/>
      <c r="SEL24" s="102"/>
      <c r="SEM24" s="102"/>
      <c r="SEN24" s="102"/>
      <c r="SEO24" s="102"/>
      <c r="SEP24" s="102"/>
      <c r="SEQ24" s="102"/>
      <c r="SER24" s="102"/>
      <c r="SES24" s="102"/>
      <c r="SET24" s="102"/>
      <c r="SEU24" s="102"/>
      <c r="SEV24" s="102"/>
      <c r="SEW24" s="102"/>
      <c r="SEX24" s="102"/>
      <c r="SEY24" s="102"/>
      <c r="SEZ24" s="102"/>
      <c r="SFA24" s="102"/>
      <c r="SFB24" s="102"/>
      <c r="SFC24" s="102"/>
      <c r="SFD24" s="102"/>
      <c r="SFE24" s="102"/>
      <c r="SFF24" s="102"/>
      <c r="SFG24" s="102"/>
      <c r="SFH24" s="102"/>
      <c r="SFI24" s="102"/>
      <c r="SFJ24" s="102"/>
      <c r="SFK24" s="102"/>
      <c r="SFL24" s="102"/>
      <c r="SFM24" s="102"/>
      <c r="SFN24" s="102"/>
      <c r="SFO24" s="102"/>
      <c r="SFP24" s="102"/>
      <c r="SFQ24" s="102"/>
      <c r="SFR24" s="102"/>
      <c r="SFS24" s="102"/>
      <c r="SFT24" s="102"/>
      <c r="SFU24" s="102"/>
      <c r="SFV24" s="102"/>
      <c r="SFW24" s="102"/>
      <c r="SFX24" s="102"/>
      <c r="SFY24" s="102"/>
      <c r="SFZ24" s="102"/>
      <c r="SGA24" s="102"/>
      <c r="SGB24" s="102"/>
      <c r="SGC24" s="102"/>
      <c r="SGD24" s="102"/>
      <c r="SGE24" s="102"/>
      <c r="SGF24" s="102"/>
      <c r="SGG24" s="102"/>
      <c r="SGH24" s="102"/>
      <c r="SGI24" s="102"/>
      <c r="SGJ24" s="102"/>
      <c r="SGK24" s="102"/>
      <c r="SGL24" s="102"/>
      <c r="SGM24" s="102"/>
      <c r="SGN24" s="102"/>
      <c r="SGO24" s="102"/>
      <c r="SGP24" s="102"/>
      <c r="SGQ24" s="102"/>
      <c r="SGR24" s="102"/>
      <c r="SGS24" s="102"/>
      <c r="SGT24" s="102"/>
      <c r="SGU24" s="102"/>
      <c r="SGV24" s="102"/>
      <c r="SGW24" s="102"/>
      <c r="SGX24" s="102"/>
      <c r="SGY24" s="102"/>
      <c r="SGZ24" s="102"/>
      <c r="SHA24" s="102"/>
      <c r="SHB24" s="102"/>
      <c r="SHC24" s="102"/>
      <c r="SHD24" s="102"/>
      <c r="SHE24" s="102"/>
      <c r="SHF24" s="102"/>
      <c r="SHG24" s="102"/>
      <c r="SHH24" s="102"/>
      <c r="SHI24" s="102"/>
      <c r="SHJ24" s="102"/>
      <c r="SHK24" s="102"/>
      <c r="SHL24" s="102"/>
      <c r="SHM24" s="102"/>
      <c r="SHN24" s="102"/>
      <c r="SHO24" s="102"/>
      <c r="SHP24" s="102"/>
      <c r="SHQ24" s="102"/>
      <c r="SHR24" s="102"/>
      <c r="SHS24" s="102"/>
      <c r="SHT24" s="102"/>
      <c r="SHU24" s="102"/>
      <c r="SHV24" s="102"/>
      <c r="SHW24" s="102"/>
      <c r="SHX24" s="102"/>
      <c r="SHY24" s="102"/>
      <c r="SHZ24" s="102"/>
      <c r="SIA24" s="102"/>
      <c r="SIB24" s="102"/>
      <c r="SIC24" s="102"/>
      <c r="SID24" s="102"/>
      <c r="SIE24" s="102"/>
      <c r="SIF24" s="102"/>
      <c r="SIG24" s="102"/>
      <c r="SIH24" s="102"/>
      <c r="SII24" s="102"/>
      <c r="SIJ24" s="102"/>
      <c r="SIK24" s="102"/>
      <c r="SIL24" s="102"/>
      <c r="SIM24" s="102"/>
      <c r="SIN24" s="102"/>
      <c r="SIO24" s="102"/>
      <c r="SIP24" s="102"/>
      <c r="SIQ24" s="102"/>
      <c r="SIR24" s="102"/>
      <c r="SIS24" s="102"/>
      <c r="SIT24" s="102"/>
      <c r="SIU24" s="102"/>
      <c r="SIV24" s="102"/>
      <c r="SIW24" s="102"/>
      <c r="SIX24" s="102"/>
      <c r="SIY24" s="102"/>
      <c r="SIZ24" s="102"/>
      <c r="SJA24" s="102"/>
      <c r="SJB24" s="102"/>
      <c r="SJC24" s="102"/>
      <c r="SJD24" s="102"/>
      <c r="SJE24" s="102"/>
      <c r="SJF24" s="102"/>
      <c r="SJG24" s="102"/>
      <c r="SJH24" s="102"/>
      <c r="SJI24" s="102"/>
      <c r="SJJ24" s="102"/>
      <c r="SJK24" s="102"/>
      <c r="SJL24" s="102"/>
      <c r="SJM24" s="102"/>
      <c r="SJN24" s="102"/>
      <c r="SJO24" s="102"/>
      <c r="SJP24" s="102"/>
      <c r="SJQ24" s="102"/>
      <c r="SJR24" s="102"/>
      <c r="SJS24" s="102"/>
      <c r="SJT24" s="102"/>
      <c r="SJU24" s="102"/>
      <c r="SJV24" s="102"/>
      <c r="SJW24" s="102"/>
      <c r="SJX24" s="102"/>
      <c r="SJY24" s="102"/>
      <c r="SJZ24" s="102"/>
      <c r="SKA24" s="102"/>
      <c r="SKB24" s="102"/>
      <c r="SKC24" s="102"/>
      <c r="SKD24" s="102"/>
      <c r="SKE24" s="102"/>
      <c r="SKF24" s="102"/>
      <c r="SKG24" s="102"/>
      <c r="SKH24" s="102"/>
      <c r="SKI24" s="102"/>
      <c r="SKJ24" s="102"/>
      <c r="SKK24" s="102"/>
      <c r="SKL24" s="102"/>
      <c r="SKM24" s="102"/>
      <c r="SKN24" s="102"/>
      <c r="SKO24" s="102"/>
      <c r="SKP24" s="102"/>
      <c r="SKQ24" s="102"/>
      <c r="SKR24" s="102"/>
      <c r="SKS24" s="102"/>
      <c r="SKT24" s="102"/>
      <c r="SKU24" s="102"/>
      <c r="SKV24" s="102"/>
      <c r="SKW24" s="102"/>
      <c r="SKX24" s="102"/>
      <c r="SKY24" s="102"/>
      <c r="SKZ24" s="102"/>
      <c r="SLA24" s="102"/>
      <c r="SLB24" s="102"/>
      <c r="SLC24" s="102"/>
      <c r="SLD24" s="102"/>
      <c r="SLE24" s="102"/>
      <c r="SLF24" s="102"/>
      <c r="SLG24" s="102"/>
      <c r="SLH24" s="102"/>
      <c r="SLI24" s="102"/>
      <c r="SLJ24" s="102"/>
      <c r="SLK24" s="102"/>
      <c r="SLL24" s="102"/>
      <c r="SLM24" s="102"/>
      <c r="SLN24" s="102"/>
      <c r="SLO24" s="102"/>
      <c r="SLP24" s="102"/>
      <c r="SLQ24" s="102"/>
      <c r="SLR24" s="102"/>
      <c r="SLS24" s="102"/>
      <c r="SLT24" s="102"/>
      <c r="SLU24" s="102"/>
      <c r="SLV24" s="102"/>
      <c r="SLW24" s="102"/>
      <c r="SLX24" s="102"/>
      <c r="SLY24" s="102"/>
      <c r="SLZ24" s="102"/>
      <c r="SMA24" s="102"/>
      <c r="SMB24" s="102"/>
      <c r="SMC24" s="102"/>
      <c r="SMD24" s="102"/>
      <c r="SME24" s="102"/>
      <c r="SMF24" s="102"/>
      <c r="SMG24" s="102"/>
      <c r="SMH24" s="102"/>
      <c r="SMI24" s="102"/>
      <c r="SMJ24" s="102"/>
      <c r="SMK24" s="102"/>
      <c r="SML24" s="102"/>
      <c r="SMM24" s="102"/>
      <c r="SMN24" s="102"/>
      <c r="SMO24" s="102"/>
      <c r="SMP24" s="102"/>
      <c r="SMQ24" s="102"/>
      <c r="SMR24" s="102"/>
      <c r="SMS24" s="102"/>
      <c r="SMT24" s="102"/>
      <c r="SMU24" s="102"/>
      <c r="SMV24" s="102"/>
      <c r="SMW24" s="102"/>
      <c r="SMX24" s="102"/>
      <c r="SMY24" s="102"/>
      <c r="SMZ24" s="102"/>
      <c r="SNA24" s="102"/>
      <c r="SNB24" s="102"/>
      <c r="SNC24" s="102"/>
      <c r="SND24" s="102"/>
      <c r="SNE24" s="102"/>
      <c r="SNF24" s="102"/>
      <c r="SNG24" s="102"/>
      <c r="SNH24" s="102"/>
      <c r="SNI24" s="102"/>
      <c r="SNJ24" s="102"/>
      <c r="SNK24" s="102"/>
      <c r="SNL24" s="102"/>
      <c r="SNM24" s="102"/>
      <c r="SNN24" s="102"/>
      <c r="SNO24" s="102"/>
      <c r="SNP24" s="102"/>
      <c r="SNQ24" s="102"/>
      <c r="SNR24" s="102"/>
      <c r="SNS24" s="102"/>
      <c r="SNT24" s="102"/>
      <c r="SNU24" s="102"/>
      <c r="SNV24" s="102"/>
      <c r="SNW24" s="102"/>
      <c r="SNX24" s="102"/>
      <c r="SNY24" s="102"/>
      <c r="SNZ24" s="102"/>
      <c r="SOA24" s="102"/>
      <c r="SOB24" s="102"/>
      <c r="SOC24" s="102"/>
      <c r="SOD24" s="102"/>
      <c r="SOE24" s="102"/>
      <c r="SOF24" s="102"/>
      <c r="SOG24" s="102"/>
      <c r="SOH24" s="102"/>
      <c r="SOI24" s="102"/>
      <c r="SOJ24" s="102"/>
      <c r="SOK24" s="102"/>
      <c r="SOL24" s="102"/>
      <c r="SOM24" s="102"/>
      <c r="SON24" s="102"/>
      <c r="SOO24" s="102"/>
      <c r="SOP24" s="102"/>
      <c r="SOQ24" s="102"/>
      <c r="SOR24" s="102"/>
      <c r="SOS24" s="102"/>
      <c r="SOT24" s="102"/>
      <c r="SOU24" s="102"/>
      <c r="SOV24" s="102"/>
      <c r="SOW24" s="102"/>
      <c r="SOX24" s="102"/>
      <c r="SOY24" s="102"/>
      <c r="SOZ24" s="102"/>
      <c r="SPA24" s="102"/>
      <c r="SPB24" s="102"/>
      <c r="SPC24" s="102"/>
      <c r="SPD24" s="102"/>
      <c r="SPE24" s="102"/>
      <c r="SPF24" s="102"/>
      <c r="SPG24" s="102"/>
      <c r="SPH24" s="102"/>
      <c r="SPI24" s="102"/>
      <c r="SPJ24" s="102"/>
      <c r="SPK24" s="102"/>
      <c r="SPL24" s="102"/>
      <c r="SPM24" s="102"/>
      <c r="SPN24" s="102"/>
      <c r="SPO24" s="102"/>
      <c r="SPP24" s="102"/>
      <c r="SPQ24" s="102"/>
      <c r="SPR24" s="102"/>
      <c r="SPS24" s="102"/>
      <c r="SPT24" s="102"/>
      <c r="SPU24" s="102"/>
      <c r="SPV24" s="102"/>
      <c r="SPW24" s="102"/>
      <c r="SPX24" s="102"/>
      <c r="SPY24" s="102"/>
      <c r="SPZ24" s="102"/>
      <c r="SQA24" s="102"/>
      <c r="SQB24" s="102"/>
      <c r="SQC24" s="102"/>
      <c r="SQD24" s="102"/>
      <c r="SQE24" s="102"/>
      <c r="SQF24" s="102"/>
      <c r="SQG24" s="102"/>
      <c r="SQH24" s="102"/>
      <c r="SQI24" s="102"/>
      <c r="SQJ24" s="102"/>
      <c r="SQK24" s="102"/>
      <c r="SQL24" s="102"/>
      <c r="SQM24" s="102"/>
      <c r="SQN24" s="102"/>
      <c r="SQO24" s="102"/>
      <c r="SQP24" s="102"/>
      <c r="SQQ24" s="102"/>
      <c r="SQR24" s="102"/>
      <c r="SQS24" s="102"/>
      <c r="SQT24" s="102"/>
      <c r="SQU24" s="102"/>
      <c r="SQV24" s="102"/>
      <c r="SQW24" s="102"/>
      <c r="SQX24" s="102"/>
      <c r="SQY24" s="102"/>
      <c r="SQZ24" s="102"/>
      <c r="SRA24" s="102"/>
      <c r="SRB24" s="102"/>
      <c r="SRC24" s="102"/>
      <c r="SRD24" s="102"/>
      <c r="SRE24" s="102"/>
      <c r="SRF24" s="102"/>
      <c r="SRG24" s="102"/>
      <c r="SRH24" s="102"/>
      <c r="SRI24" s="102"/>
      <c r="SRJ24" s="102"/>
      <c r="SRK24" s="102"/>
      <c r="SRL24" s="102"/>
      <c r="SRM24" s="102"/>
      <c r="SRN24" s="102"/>
      <c r="SRO24" s="102"/>
      <c r="SRP24" s="102"/>
      <c r="SRQ24" s="102"/>
      <c r="SRR24" s="102"/>
      <c r="SRS24" s="102"/>
      <c r="SRT24" s="102"/>
      <c r="SRU24" s="102"/>
      <c r="SRV24" s="102"/>
      <c r="SRW24" s="102"/>
      <c r="SRX24" s="102"/>
      <c r="SRY24" s="102"/>
      <c r="SRZ24" s="102"/>
      <c r="SSA24" s="102"/>
      <c r="SSB24" s="102"/>
      <c r="SSC24" s="102"/>
      <c r="SSD24" s="102"/>
      <c r="SSE24" s="102"/>
      <c r="SSF24" s="102"/>
      <c r="SSG24" s="102"/>
      <c r="SSH24" s="102"/>
      <c r="SSI24" s="102"/>
      <c r="SSJ24" s="102"/>
      <c r="SSK24" s="102"/>
      <c r="SSL24" s="102"/>
      <c r="SSM24" s="102"/>
      <c r="SSN24" s="102"/>
      <c r="SSO24" s="102"/>
      <c r="SSP24" s="102"/>
      <c r="SSQ24" s="102"/>
      <c r="SSR24" s="102"/>
      <c r="SSS24" s="102"/>
      <c r="SST24" s="102"/>
      <c r="SSU24" s="102"/>
      <c r="SSV24" s="102"/>
      <c r="SSW24" s="102"/>
      <c r="SSX24" s="102"/>
      <c r="SSY24" s="102"/>
      <c r="SSZ24" s="102"/>
      <c r="STA24" s="102"/>
      <c r="STB24" s="102"/>
      <c r="STC24" s="102"/>
      <c r="STD24" s="102"/>
      <c r="STE24" s="102"/>
      <c r="STF24" s="102"/>
      <c r="STG24" s="102"/>
      <c r="STH24" s="102"/>
      <c r="STI24" s="102"/>
      <c r="STJ24" s="102"/>
      <c r="STK24" s="102"/>
      <c r="STL24" s="102"/>
      <c r="STM24" s="102"/>
      <c r="STN24" s="102"/>
      <c r="STO24" s="102"/>
      <c r="STP24" s="102"/>
      <c r="STQ24" s="102"/>
      <c r="STR24" s="102"/>
      <c r="STS24" s="102"/>
      <c r="STT24" s="102"/>
      <c r="STU24" s="102"/>
      <c r="STV24" s="102"/>
      <c r="STW24" s="102"/>
      <c r="STX24" s="102"/>
      <c r="STY24" s="102"/>
      <c r="STZ24" s="102"/>
      <c r="SUA24" s="102"/>
      <c r="SUB24" s="102"/>
      <c r="SUC24" s="102"/>
      <c r="SUD24" s="102"/>
      <c r="SUE24" s="102"/>
      <c r="SUF24" s="102"/>
      <c r="SUG24" s="102"/>
      <c r="SUH24" s="102"/>
      <c r="SUI24" s="102"/>
      <c r="SUJ24" s="102"/>
      <c r="SUK24" s="102"/>
      <c r="SUL24" s="102"/>
      <c r="SUM24" s="102"/>
      <c r="SUN24" s="102"/>
      <c r="SUO24" s="102"/>
      <c r="SUP24" s="102"/>
      <c r="SUQ24" s="102"/>
      <c r="SUR24" s="102"/>
      <c r="SUS24" s="102"/>
      <c r="SUT24" s="102"/>
      <c r="SUU24" s="102"/>
      <c r="SUV24" s="102"/>
      <c r="SUW24" s="102"/>
      <c r="SUX24" s="102"/>
      <c r="SUY24" s="102"/>
      <c r="SUZ24" s="102"/>
      <c r="SVA24" s="102"/>
      <c r="SVB24" s="102"/>
      <c r="SVC24" s="102"/>
      <c r="SVD24" s="102"/>
      <c r="SVE24" s="102"/>
      <c r="SVF24" s="102"/>
      <c r="SVG24" s="102"/>
      <c r="SVH24" s="102"/>
      <c r="SVI24" s="102"/>
      <c r="SVJ24" s="102"/>
      <c r="SVK24" s="102"/>
      <c r="SVL24" s="102"/>
      <c r="SVM24" s="102"/>
      <c r="SVN24" s="102"/>
      <c r="SVO24" s="102"/>
      <c r="SVP24" s="102"/>
      <c r="SVQ24" s="102"/>
      <c r="SVR24" s="102"/>
      <c r="SVS24" s="102"/>
      <c r="SVT24" s="102"/>
      <c r="SVU24" s="102"/>
      <c r="SVV24" s="102"/>
      <c r="SVW24" s="102"/>
      <c r="SVX24" s="102"/>
      <c r="SVY24" s="102"/>
      <c r="SVZ24" s="102"/>
      <c r="SWA24" s="102"/>
      <c r="SWB24" s="102"/>
      <c r="SWC24" s="102"/>
      <c r="SWD24" s="102"/>
      <c r="SWE24" s="102"/>
      <c r="SWF24" s="102"/>
      <c r="SWG24" s="102"/>
      <c r="SWH24" s="102"/>
      <c r="SWI24" s="102"/>
      <c r="SWJ24" s="102"/>
      <c r="SWK24" s="102"/>
      <c r="SWL24" s="102"/>
      <c r="SWM24" s="102"/>
      <c r="SWN24" s="102"/>
      <c r="SWO24" s="102"/>
      <c r="SWP24" s="102"/>
      <c r="SWQ24" s="102"/>
      <c r="SWR24" s="102"/>
      <c r="SWS24" s="102"/>
      <c r="SWT24" s="102"/>
      <c r="SWU24" s="102"/>
      <c r="SWV24" s="102"/>
      <c r="SWW24" s="102"/>
      <c r="SWX24" s="102"/>
      <c r="SWY24" s="102"/>
      <c r="SWZ24" s="102"/>
      <c r="SXA24" s="102"/>
      <c r="SXB24" s="102"/>
      <c r="SXC24" s="102"/>
      <c r="SXD24" s="102"/>
      <c r="SXE24" s="102"/>
      <c r="SXF24" s="102"/>
      <c r="SXG24" s="102"/>
      <c r="SXH24" s="102"/>
      <c r="SXI24" s="102"/>
      <c r="SXJ24" s="102"/>
      <c r="SXK24" s="102"/>
      <c r="SXL24" s="102"/>
      <c r="SXM24" s="102"/>
      <c r="SXN24" s="102"/>
      <c r="SXO24" s="102"/>
      <c r="SXP24" s="102"/>
      <c r="SXQ24" s="102"/>
      <c r="SXR24" s="102"/>
      <c r="SXS24" s="102"/>
      <c r="SXT24" s="102"/>
      <c r="SXU24" s="102"/>
      <c r="SXV24" s="102"/>
      <c r="SXW24" s="102"/>
      <c r="SXX24" s="102"/>
      <c r="SXY24" s="102"/>
      <c r="SXZ24" s="102"/>
      <c r="SYA24" s="102"/>
      <c r="SYB24" s="102"/>
      <c r="SYC24" s="102"/>
      <c r="SYD24" s="102"/>
      <c r="SYE24" s="102"/>
      <c r="SYF24" s="102"/>
      <c r="SYG24" s="102"/>
      <c r="SYH24" s="102"/>
      <c r="SYI24" s="102"/>
      <c r="SYJ24" s="102"/>
      <c r="SYK24" s="102"/>
      <c r="SYL24" s="102"/>
      <c r="SYM24" s="102"/>
      <c r="SYN24" s="102"/>
      <c r="SYO24" s="102"/>
      <c r="SYP24" s="102"/>
      <c r="SYQ24" s="102"/>
      <c r="SYR24" s="102"/>
      <c r="SYS24" s="102"/>
      <c r="SYT24" s="102"/>
      <c r="SYU24" s="102"/>
      <c r="SYV24" s="102"/>
      <c r="SYW24" s="102"/>
      <c r="SYX24" s="102"/>
      <c r="SYY24" s="102"/>
      <c r="SYZ24" s="102"/>
      <c r="SZA24" s="102"/>
      <c r="SZB24" s="102"/>
      <c r="SZC24" s="102"/>
      <c r="SZD24" s="102"/>
      <c r="SZE24" s="102"/>
      <c r="SZF24" s="102"/>
      <c r="SZG24" s="102"/>
      <c r="SZH24" s="102"/>
      <c r="SZI24" s="102"/>
      <c r="SZJ24" s="102"/>
      <c r="SZK24" s="102"/>
      <c r="SZL24" s="102"/>
      <c r="SZM24" s="102"/>
      <c r="SZN24" s="102"/>
      <c r="SZO24" s="102"/>
      <c r="SZP24" s="102"/>
      <c r="SZQ24" s="102"/>
      <c r="SZR24" s="102"/>
      <c r="SZS24" s="102"/>
      <c r="SZT24" s="102"/>
      <c r="SZU24" s="102"/>
      <c r="SZV24" s="102"/>
      <c r="SZW24" s="102"/>
      <c r="SZX24" s="102"/>
      <c r="SZY24" s="102"/>
      <c r="SZZ24" s="102"/>
      <c r="TAA24" s="102"/>
      <c r="TAB24" s="102"/>
      <c r="TAC24" s="102"/>
      <c r="TAD24" s="102"/>
      <c r="TAE24" s="102"/>
      <c r="TAF24" s="102"/>
      <c r="TAG24" s="102"/>
      <c r="TAH24" s="102"/>
      <c r="TAI24" s="102"/>
      <c r="TAJ24" s="102"/>
      <c r="TAK24" s="102"/>
      <c r="TAL24" s="102"/>
      <c r="TAM24" s="102"/>
      <c r="TAN24" s="102"/>
      <c r="TAO24" s="102"/>
      <c r="TAP24" s="102"/>
      <c r="TAQ24" s="102"/>
      <c r="TAR24" s="102"/>
      <c r="TAS24" s="102"/>
      <c r="TAT24" s="102"/>
      <c r="TAU24" s="102"/>
      <c r="TAV24" s="102"/>
      <c r="TAW24" s="102"/>
      <c r="TAX24" s="102"/>
      <c r="TAY24" s="102"/>
      <c r="TAZ24" s="102"/>
      <c r="TBA24" s="102"/>
      <c r="TBB24" s="102"/>
      <c r="TBC24" s="102"/>
      <c r="TBD24" s="102"/>
      <c r="TBE24" s="102"/>
      <c r="TBF24" s="102"/>
      <c r="TBG24" s="102"/>
      <c r="TBH24" s="102"/>
      <c r="TBI24" s="102"/>
      <c r="TBJ24" s="102"/>
      <c r="TBK24" s="102"/>
      <c r="TBL24" s="102"/>
      <c r="TBM24" s="102"/>
      <c r="TBN24" s="102"/>
      <c r="TBO24" s="102"/>
      <c r="TBP24" s="102"/>
      <c r="TBQ24" s="102"/>
      <c r="TBR24" s="102"/>
      <c r="TBS24" s="102"/>
      <c r="TBT24" s="102"/>
      <c r="TBU24" s="102"/>
      <c r="TBV24" s="102"/>
      <c r="TBW24" s="102"/>
      <c r="TBX24" s="102"/>
      <c r="TBY24" s="102"/>
      <c r="TBZ24" s="102"/>
      <c r="TCA24" s="102"/>
      <c r="TCB24" s="102"/>
      <c r="TCC24" s="102"/>
      <c r="TCD24" s="102"/>
      <c r="TCE24" s="102"/>
      <c r="TCF24" s="102"/>
      <c r="TCG24" s="102"/>
      <c r="TCH24" s="102"/>
      <c r="TCI24" s="102"/>
      <c r="TCJ24" s="102"/>
      <c r="TCK24" s="102"/>
      <c r="TCL24" s="102"/>
      <c r="TCM24" s="102"/>
      <c r="TCN24" s="102"/>
      <c r="TCO24" s="102"/>
      <c r="TCP24" s="102"/>
      <c r="TCQ24" s="102"/>
      <c r="TCR24" s="102"/>
      <c r="TCS24" s="102"/>
      <c r="TCT24" s="102"/>
      <c r="TCU24" s="102"/>
      <c r="TCV24" s="102"/>
      <c r="TCW24" s="102"/>
      <c r="TCX24" s="102"/>
      <c r="TCY24" s="102"/>
      <c r="TCZ24" s="102"/>
      <c r="TDA24" s="102"/>
      <c r="TDB24" s="102"/>
      <c r="TDC24" s="102"/>
      <c r="TDD24" s="102"/>
      <c r="TDE24" s="102"/>
      <c r="TDF24" s="102"/>
      <c r="TDG24" s="102"/>
      <c r="TDH24" s="102"/>
      <c r="TDI24" s="102"/>
      <c r="TDJ24" s="102"/>
      <c r="TDK24" s="102"/>
      <c r="TDL24" s="102"/>
      <c r="TDM24" s="102"/>
      <c r="TDN24" s="102"/>
      <c r="TDO24" s="102"/>
      <c r="TDP24" s="102"/>
      <c r="TDQ24" s="102"/>
      <c r="TDR24" s="102"/>
      <c r="TDS24" s="102"/>
      <c r="TDT24" s="102"/>
      <c r="TDU24" s="102"/>
      <c r="TDV24" s="102"/>
      <c r="TDW24" s="102"/>
      <c r="TDX24" s="102"/>
      <c r="TDY24" s="102"/>
      <c r="TDZ24" s="102"/>
      <c r="TEA24" s="102"/>
      <c r="TEB24" s="102"/>
      <c r="TEC24" s="102"/>
      <c r="TED24" s="102"/>
      <c r="TEE24" s="102"/>
      <c r="TEF24" s="102"/>
      <c r="TEG24" s="102"/>
      <c r="TEH24" s="102"/>
      <c r="TEI24" s="102"/>
      <c r="TEJ24" s="102"/>
      <c r="TEK24" s="102"/>
      <c r="TEL24" s="102"/>
      <c r="TEM24" s="102"/>
      <c r="TEN24" s="102"/>
      <c r="TEO24" s="102"/>
      <c r="TEP24" s="102"/>
      <c r="TEQ24" s="102"/>
      <c r="TER24" s="102"/>
      <c r="TES24" s="102"/>
      <c r="TET24" s="102"/>
      <c r="TEU24" s="102"/>
      <c r="TEV24" s="102"/>
      <c r="TEW24" s="102"/>
      <c r="TEX24" s="102"/>
      <c r="TEY24" s="102"/>
      <c r="TEZ24" s="102"/>
      <c r="TFA24" s="102"/>
      <c r="TFB24" s="102"/>
      <c r="TFC24" s="102"/>
      <c r="TFD24" s="102"/>
      <c r="TFE24" s="102"/>
      <c r="TFF24" s="102"/>
      <c r="TFG24" s="102"/>
      <c r="TFH24" s="102"/>
      <c r="TFI24" s="102"/>
      <c r="TFJ24" s="102"/>
      <c r="TFK24" s="102"/>
      <c r="TFL24" s="102"/>
      <c r="TFM24" s="102"/>
      <c r="TFN24" s="102"/>
      <c r="TFO24" s="102"/>
      <c r="TFP24" s="102"/>
      <c r="TFQ24" s="102"/>
      <c r="TFR24" s="102"/>
      <c r="TFS24" s="102"/>
      <c r="TFT24" s="102"/>
      <c r="TFU24" s="102"/>
      <c r="TFV24" s="102"/>
      <c r="TFW24" s="102"/>
      <c r="TFX24" s="102"/>
      <c r="TFY24" s="102"/>
      <c r="TFZ24" s="102"/>
      <c r="TGA24" s="102"/>
      <c r="TGB24" s="102"/>
      <c r="TGC24" s="102"/>
      <c r="TGD24" s="102"/>
      <c r="TGE24" s="102"/>
      <c r="TGF24" s="102"/>
      <c r="TGG24" s="102"/>
      <c r="TGH24" s="102"/>
      <c r="TGI24" s="102"/>
      <c r="TGJ24" s="102"/>
      <c r="TGK24" s="102"/>
      <c r="TGL24" s="102"/>
      <c r="TGM24" s="102"/>
      <c r="TGN24" s="102"/>
      <c r="TGO24" s="102"/>
      <c r="TGP24" s="102"/>
      <c r="TGQ24" s="102"/>
      <c r="TGR24" s="102"/>
      <c r="TGS24" s="102"/>
      <c r="TGT24" s="102"/>
      <c r="TGU24" s="102"/>
      <c r="TGV24" s="102"/>
      <c r="TGW24" s="102"/>
      <c r="TGX24" s="102"/>
      <c r="TGY24" s="102"/>
      <c r="TGZ24" s="102"/>
      <c r="THA24" s="102"/>
      <c r="THB24" s="102"/>
      <c r="THC24" s="102"/>
      <c r="THD24" s="102"/>
      <c r="THE24" s="102"/>
      <c r="THF24" s="102"/>
      <c r="THG24" s="102"/>
      <c r="THH24" s="102"/>
      <c r="THI24" s="102"/>
      <c r="THJ24" s="102"/>
      <c r="THK24" s="102"/>
      <c r="THL24" s="102"/>
      <c r="THM24" s="102"/>
      <c r="THN24" s="102"/>
      <c r="THO24" s="102"/>
      <c r="THP24" s="102"/>
      <c r="THQ24" s="102"/>
      <c r="THR24" s="102"/>
      <c r="THS24" s="102"/>
      <c r="THT24" s="102"/>
      <c r="THU24" s="102"/>
      <c r="THV24" s="102"/>
      <c r="THW24" s="102"/>
      <c r="THX24" s="102"/>
      <c r="THY24" s="102"/>
      <c r="THZ24" s="102"/>
      <c r="TIA24" s="102"/>
      <c r="TIB24" s="102"/>
      <c r="TIC24" s="102"/>
      <c r="TID24" s="102"/>
      <c r="TIE24" s="102"/>
      <c r="TIF24" s="102"/>
      <c r="TIG24" s="102"/>
      <c r="TIH24" s="102"/>
      <c r="TII24" s="102"/>
      <c r="TIJ24" s="102"/>
      <c r="TIK24" s="102"/>
      <c r="TIL24" s="102"/>
      <c r="TIM24" s="102"/>
      <c r="TIN24" s="102"/>
      <c r="TIO24" s="102"/>
      <c r="TIP24" s="102"/>
      <c r="TIQ24" s="102"/>
      <c r="TIR24" s="102"/>
      <c r="TIS24" s="102"/>
      <c r="TIT24" s="102"/>
      <c r="TIU24" s="102"/>
      <c r="TIV24" s="102"/>
      <c r="TIW24" s="102"/>
      <c r="TIX24" s="102"/>
      <c r="TIY24" s="102"/>
      <c r="TIZ24" s="102"/>
      <c r="TJA24" s="102"/>
      <c r="TJB24" s="102"/>
      <c r="TJC24" s="102"/>
      <c r="TJD24" s="102"/>
      <c r="TJE24" s="102"/>
      <c r="TJF24" s="102"/>
      <c r="TJG24" s="102"/>
      <c r="TJH24" s="102"/>
      <c r="TJI24" s="102"/>
      <c r="TJJ24" s="102"/>
      <c r="TJK24" s="102"/>
      <c r="TJL24" s="102"/>
      <c r="TJM24" s="102"/>
      <c r="TJN24" s="102"/>
      <c r="TJO24" s="102"/>
      <c r="TJP24" s="102"/>
      <c r="TJQ24" s="102"/>
      <c r="TJR24" s="102"/>
      <c r="TJS24" s="102"/>
      <c r="TJT24" s="102"/>
      <c r="TJU24" s="102"/>
      <c r="TJV24" s="102"/>
      <c r="TJW24" s="102"/>
      <c r="TJX24" s="102"/>
      <c r="TJY24" s="102"/>
      <c r="TJZ24" s="102"/>
      <c r="TKA24" s="102"/>
      <c r="TKB24" s="102"/>
      <c r="TKC24" s="102"/>
      <c r="TKD24" s="102"/>
      <c r="TKE24" s="102"/>
      <c r="TKF24" s="102"/>
      <c r="TKG24" s="102"/>
      <c r="TKH24" s="102"/>
      <c r="TKI24" s="102"/>
      <c r="TKJ24" s="102"/>
      <c r="TKK24" s="102"/>
      <c r="TKL24" s="102"/>
      <c r="TKM24" s="102"/>
      <c r="TKN24" s="102"/>
      <c r="TKO24" s="102"/>
      <c r="TKP24" s="102"/>
      <c r="TKQ24" s="102"/>
      <c r="TKR24" s="102"/>
      <c r="TKS24" s="102"/>
      <c r="TKT24" s="102"/>
      <c r="TKU24" s="102"/>
      <c r="TKV24" s="102"/>
      <c r="TKW24" s="102"/>
      <c r="TKX24" s="102"/>
      <c r="TKY24" s="102"/>
      <c r="TKZ24" s="102"/>
      <c r="TLA24" s="102"/>
      <c r="TLB24" s="102"/>
      <c r="TLC24" s="102"/>
      <c r="TLD24" s="102"/>
      <c r="TLE24" s="102"/>
      <c r="TLF24" s="102"/>
      <c r="TLG24" s="102"/>
      <c r="TLH24" s="102"/>
      <c r="TLI24" s="102"/>
      <c r="TLJ24" s="102"/>
      <c r="TLK24" s="102"/>
      <c r="TLL24" s="102"/>
      <c r="TLM24" s="102"/>
      <c r="TLN24" s="102"/>
      <c r="TLO24" s="102"/>
      <c r="TLP24" s="102"/>
      <c r="TLQ24" s="102"/>
      <c r="TLR24" s="102"/>
      <c r="TLS24" s="102"/>
      <c r="TLT24" s="102"/>
      <c r="TLU24" s="102"/>
      <c r="TLV24" s="102"/>
      <c r="TLW24" s="102"/>
      <c r="TLX24" s="102"/>
      <c r="TLY24" s="102"/>
      <c r="TLZ24" s="102"/>
      <c r="TMA24" s="102"/>
      <c r="TMB24" s="102"/>
      <c r="TMC24" s="102"/>
      <c r="TMD24" s="102"/>
      <c r="TME24" s="102"/>
      <c r="TMF24" s="102"/>
      <c r="TMG24" s="102"/>
      <c r="TMH24" s="102"/>
      <c r="TMI24" s="102"/>
      <c r="TMJ24" s="102"/>
      <c r="TMK24" s="102"/>
      <c r="TML24" s="102"/>
      <c r="TMM24" s="102"/>
      <c r="TMN24" s="102"/>
      <c r="TMO24" s="102"/>
      <c r="TMP24" s="102"/>
      <c r="TMQ24" s="102"/>
      <c r="TMR24" s="102"/>
      <c r="TMS24" s="102"/>
      <c r="TMT24" s="102"/>
      <c r="TMU24" s="102"/>
      <c r="TMV24" s="102"/>
      <c r="TMW24" s="102"/>
      <c r="TMX24" s="102"/>
      <c r="TMY24" s="102"/>
      <c r="TMZ24" s="102"/>
      <c r="TNA24" s="102"/>
      <c r="TNB24" s="102"/>
      <c r="TNC24" s="102"/>
      <c r="TND24" s="102"/>
      <c r="TNE24" s="102"/>
      <c r="TNF24" s="102"/>
      <c r="TNG24" s="102"/>
      <c r="TNH24" s="102"/>
      <c r="TNI24" s="102"/>
      <c r="TNJ24" s="102"/>
      <c r="TNK24" s="102"/>
      <c r="TNL24" s="102"/>
      <c r="TNM24" s="102"/>
      <c r="TNN24" s="102"/>
      <c r="TNO24" s="102"/>
      <c r="TNP24" s="102"/>
      <c r="TNQ24" s="102"/>
      <c r="TNR24" s="102"/>
      <c r="TNS24" s="102"/>
      <c r="TNT24" s="102"/>
      <c r="TNU24" s="102"/>
      <c r="TNV24" s="102"/>
      <c r="TNW24" s="102"/>
      <c r="TNX24" s="102"/>
      <c r="TNY24" s="102"/>
      <c r="TNZ24" s="102"/>
      <c r="TOA24" s="102"/>
      <c r="TOB24" s="102"/>
      <c r="TOC24" s="102"/>
      <c r="TOD24" s="102"/>
      <c r="TOE24" s="102"/>
      <c r="TOF24" s="102"/>
      <c r="TOG24" s="102"/>
      <c r="TOH24" s="102"/>
      <c r="TOI24" s="102"/>
      <c r="TOJ24" s="102"/>
      <c r="TOK24" s="102"/>
      <c r="TOL24" s="102"/>
      <c r="TOM24" s="102"/>
      <c r="TON24" s="102"/>
      <c r="TOO24" s="102"/>
      <c r="TOP24" s="102"/>
      <c r="TOQ24" s="102"/>
      <c r="TOR24" s="102"/>
      <c r="TOS24" s="102"/>
      <c r="TOT24" s="102"/>
      <c r="TOU24" s="102"/>
      <c r="TOV24" s="102"/>
      <c r="TOW24" s="102"/>
      <c r="TOX24" s="102"/>
      <c r="TOY24" s="102"/>
      <c r="TOZ24" s="102"/>
      <c r="TPA24" s="102"/>
      <c r="TPB24" s="102"/>
      <c r="TPC24" s="102"/>
      <c r="TPD24" s="102"/>
      <c r="TPE24" s="102"/>
      <c r="TPF24" s="102"/>
      <c r="TPG24" s="102"/>
      <c r="TPH24" s="102"/>
      <c r="TPI24" s="102"/>
      <c r="TPJ24" s="102"/>
      <c r="TPK24" s="102"/>
      <c r="TPL24" s="102"/>
      <c r="TPM24" s="102"/>
      <c r="TPN24" s="102"/>
      <c r="TPO24" s="102"/>
      <c r="TPP24" s="102"/>
      <c r="TPQ24" s="102"/>
      <c r="TPR24" s="102"/>
      <c r="TPS24" s="102"/>
      <c r="TPT24" s="102"/>
      <c r="TPU24" s="102"/>
      <c r="TPV24" s="102"/>
      <c r="TPW24" s="102"/>
      <c r="TPX24" s="102"/>
      <c r="TPY24" s="102"/>
      <c r="TPZ24" s="102"/>
      <c r="TQA24" s="102"/>
      <c r="TQB24" s="102"/>
      <c r="TQC24" s="102"/>
      <c r="TQD24" s="102"/>
      <c r="TQE24" s="102"/>
      <c r="TQF24" s="102"/>
      <c r="TQG24" s="102"/>
      <c r="TQH24" s="102"/>
      <c r="TQI24" s="102"/>
      <c r="TQJ24" s="102"/>
      <c r="TQK24" s="102"/>
      <c r="TQL24" s="102"/>
      <c r="TQM24" s="102"/>
      <c r="TQN24" s="102"/>
      <c r="TQO24" s="102"/>
      <c r="TQP24" s="102"/>
      <c r="TQQ24" s="102"/>
      <c r="TQR24" s="102"/>
      <c r="TQS24" s="102"/>
      <c r="TQT24" s="102"/>
      <c r="TQU24" s="102"/>
      <c r="TQV24" s="102"/>
      <c r="TQW24" s="102"/>
      <c r="TQX24" s="102"/>
      <c r="TQY24" s="102"/>
      <c r="TQZ24" s="102"/>
      <c r="TRA24" s="102"/>
      <c r="TRB24" s="102"/>
      <c r="TRC24" s="102"/>
      <c r="TRD24" s="102"/>
      <c r="TRE24" s="102"/>
      <c r="TRF24" s="102"/>
      <c r="TRG24" s="102"/>
      <c r="TRH24" s="102"/>
      <c r="TRI24" s="102"/>
      <c r="TRJ24" s="102"/>
      <c r="TRK24" s="102"/>
      <c r="TRL24" s="102"/>
      <c r="TRM24" s="102"/>
      <c r="TRN24" s="102"/>
      <c r="TRO24" s="102"/>
      <c r="TRP24" s="102"/>
      <c r="TRQ24" s="102"/>
      <c r="TRR24" s="102"/>
      <c r="TRS24" s="102"/>
      <c r="TRT24" s="102"/>
      <c r="TRU24" s="102"/>
      <c r="TRV24" s="102"/>
      <c r="TRW24" s="102"/>
      <c r="TRX24" s="102"/>
      <c r="TRY24" s="102"/>
      <c r="TRZ24" s="102"/>
      <c r="TSA24" s="102"/>
      <c r="TSB24" s="102"/>
      <c r="TSC24" s="102"/>
      <c r="TSD24" s="102"/>
      <c r="TSE24" s="102"/>
      <c r="TSF24" s="102"/>
      <c r="TSG24" s="102"/>
      <c r="TSH24" s="102"/>
      <c r="TSI24" s="102"/>
      <c r="TSJ24" s="102"/>
      <c r="TSK24" s="102"/>
      <c r="TSL24" s="102"/>
      <c r="TSM24" s="102"/>
      <c r="TSN24" s="102"/>
      <c r="TSO24" s="102"/>
      <c r="TSP24" s="102"/>
      <c r="TSQ24" s="102"/>
      <c r="TSR24" s="102"/>
      <c r="TSS24" s="102"/>
      <c r="TST24" s="102"/>
      <c r="TSU24" s="102"/>
      <c r="TSV24" s="102"/>
      <c r="TSW24" s="102"/>
      <c r="TSX24" s="102"/>
      <c r="TSY24" s="102"/>
      <c r="TSZ24" s="102"/>
      <c r="TTA24" s="102"/>
      <c r="TTB24" s="102"/>
      <c r="TTC24" s="102"/>
      <c r="TTD24" s="102"/>
      <c r="TTE24" s="102"/>
      <c r="TTF24" s="102"/>
      <c r="TTG24" s="102"/>
      <c r="TTH24" s="102"/>
      <c r="TTI24" s="102"/>
      <c r="TTJ24" s="102"/>
      <c r="TTK24" s="102"/>
      <c r="TTL24" s="102"/>
      <c r="TTM24" s="102"/>
      <c r="TTN24" s="102"/>
      <c r="TTO24" s="102"/>
      <c r="TTP24" s="102"/>
      <c r="TTQ24" s="102"/>
      <c r="TTR24" s="102"/>
      <c r="TTS24" s="102"/>
      <c r="TTT24" s="102"/>
      <c r="TTU24" s="102"/>
      <c r="TTV24" s="102"/>
      <c r="TTW24" s="102"/>
      <c r="TTX24" s="102"/>
      <c r="TTY24" s="102"/>
      <c r="TTZ24" s="102"/>
      <c r="TUA24" s="102"/>
      <c r="TUB24" s="102"/>
      <c r="TUC24" s="102"/>
      <c r="TUD24" s="102"/>
      <c r="TUE24" s="102"/>
      <c r="TUF24" s="102"/>
      <c r="TUG24" s="102"/>
      <c r="TUH24" s="102"/>
      <c r="TUI24" s="102"/>
      <c r="TUJ24" s="102"/>
      <c r="TUK24" s="102"/>
      <c r="TUL24" s="102"/>
      <c r="TUM24" s="102"/>
      <c r="TUN24" s="102"/>
      <c r="TUO24" s="102"/>
      <c r="TUP24" s="102"/>
      <c r="TUQ24" s="102"/>
      <c r="TUR24" s="102"/>
      <c r="TUS24" s="102"/>
      <c r="TUT24" s="102"/>
      <c r="TUU24" s="102"/>
      <c r="TUV24" s="102"/>
      <c r="TUW24" s="102"/>
      <c r="TUX24" s="102"/>
      <c r="TUY24" s="102"/>
      <c r="TUZ24" s="102"/>
      <c r="TVA24" s="102"/>
      <c r="TVB24" s="102"/>
      <c r="TVC24" s="102"/>
      <c r="TVD24" s="102"/>
      <c r="TVE24" s="102"/>
      <c r="TVF24" s="102"/>
      <c r="TVG24" s="102"/>
      <c r="TVH24" s="102"/>
      <c r="TVI24" s="102"/>
      <c r="TVJ24" s="102"/>
      <c r="TVK24" s="102"/>
      <c r="TVL24" s="102"/>
      <c r="TVM24" s="102"/>
      <c r="TVN24" s="102"/>
      <c r="TVO24" s="102"/>
      <c r="TVP24" s="102"/>
      <c r="TVQ24" s="102"/>
      <c r="TVR24" s="102"/>
      <c r="TVS24" s="102"/>
      <c r="TVT24" s="102"/>
      <c r="TVU24" s="102"/>
      <c r="TVV24" s="102"/>
      <c r="TVW24" s="102"/>
      <c r="TVX24" s="102"/>
      <c r="TVY24" s="102"/>
      <c r="TVZ24" s="102"/>
      <c r="TWA24" s="102"/>
      <c r="TWB24" s="102"/>
      <c r="TWC24" s="102"/>
      <c r="TWD24" s="102"/>
      <c r="TWE24" s="102"/>
      <c r="TWF24" s="102"/>
      <c r="TWG24" s="102"/>
      <c r="TWH24" s="102"/>
      <c r="TWI24" s="102"/>
      <c r="TWJ24" s="102"/>
      <c r="TWK24" s="102"/>
      <c r="TWL24" s="102"/>
      <c r="TWM24" s="102"/>
      <c r="TWN24" s="102"/>
      <c r="TWO24" s="102"/>
      <c r="TWP24" s="102"/>
      <c r="TWQ24" s="102"/>
      <c r="TWR24" s="102"/>
      <c r="TWS24" s="102"/>
      <c r="TWT24" s="102"/>
      <c r="TWU24" s="102"/>
      <c r="TWV24" s="102"/>
      <c r="TWW24" s="102"/>
      <c r="TWX24" s="102"/>
      <c r="TWY24" s="102"/>
      <c r="TWZ24" s="102"/>
      <c r="TXA24" s="102"/>
      <c r="TXB24" s="102"/>
      <c r="TXC24" s="102"/>
      <c r="TXD24" s="102"/>
      <c r="TXE24" s="102"/>
      <c r="TXF24" s="102"/>
      <c r="TXG24" s="102"/>
      <c r="TXH24" s="102"/>
      <c r="TXI24" s="102"/>
      <c r="TXJ24" s="102"/>
      <c r="TXK24" s="102"/>
      <c r="TXL24" s="102"/>
      <c r="TXM24" s="102"/>
      <c r="TXN24" s="102"/>
      <c r="TXO24" s="102"/>
      <c r="TXP24" s="102"/>
      <c r="TXQ24" s="102"/>
      <c r="TXR24" s="102"/>
      <c r="TXS24" s="102"/>
      <c r="TXT24" s="102"/>
      <c r="TXU24" s="102"/>
      <c r="TXV24" s="102"/>
      <c r="TXW24" s="102"/>
      <c r="TXX24" s="102"/>
      <c r="TXY24" s="102"/>
      <c r="TXZ24" s="102"/>
      <c r="TYA24" s="102"/>
      <c r="TYB24" s="102"/>
      <c r="TYC24" s="102"/>
      <c r="TYD24" s="102"/>
      <c r="TYE24" s="102"/>
      <c r="TYF24" s="102"/>
      <c r="TYG24" s="102"/>
      <c r="TYH24" s="102"/>
      <c r="TYI24" s="102"/>
      <c r="TYJ24" s="102"/>
      <c r="TYK24" s="102"/>
      <c r="TYL24" s="102"/>
      <c r="TYM24" s="102"/>
      <c r="TYN24" s="102"/>
      <c r="TYO24" s="102"/>
      <c r="TYP24" s="102"/>
      <c r="TYQ24" s="102"/>
      <c r="TYR24" s="102"/>
      <c r="TYS24" s="102"/>
      <c r="TYT24" s="102"/>
      <c r="TYU24" s="102"/>
      <c r="TYV24" s="102"/>
      <c r="TYW24" s="102"/>
      <c r="TYX24" s="102"/>
      <c r="TYY24" s="102"/>
      <c r="TYZ24" s="102"/>
      <c r="TZA24" s="102"/>
      <c r="TZB24" s="102"/>
      <c r="TZC24" s="102"/>
      <c r="TZD24" s="102"/>
      <c r="TZE24" s="102"/>
      <c r="TZF24" s="102"/>
      <c r="TZG24" s="102"/>
      <c r="TZH24" s="102"/>
      <c r="TZI24" s="102"/>
      <c r="TZJ24" s="102"/>
      <c r="TZK24" s="102"/>
      <c r="TZL24" s="102"/>
      <c r="TZM24" s="102"/>
      <c r="TZN24" s="102"/>
      <c r="TZO24" s="102"/>
      <c r="TZP24" s="102"/>
      <c r="TZQ24" s="102"/>
      <c r="TZR24" s="102"/>
      <c r="TZS24" s="102"/>
      <c r="TZT24" s="102"/>
      <c r="TZU24" s="102"/>
      <c r="TZV24" s="102"/>
      <c r="TZW24" s="102"/>
      <c r="TZX24" s="102"/>
      <c r="TZY24" s="102"/>
      <c r="TZZ24" s="102"/>
      <c r="UAA24" s="102"/>
      <c r="UAB24" s="102"/>
      <c r="UAC24" s="102"/>
      <c r="UAD24" s="102"/>
      <c r="UAE24" s="102"/>
      <c r="UAF24" s="102"/>
      <c r="UAG24" s="102"/>
      <c r="UAH24" s="102"/>
      <c r="UAI24" s="102"/>
      <c r="UAJ24" s="102"/>
      <c r="UAK24" s="102"/>
      <c r="UAL24" s="102"/>
      <c r="UAM24" s="102"/>
      <c r="UAN24" s="102"/>
      <c r="UAO24" s="102"/>
      <c r="UAP24" s="102"/>
      <c r="UAQ24" s="102"/>
      <c r="UAR24" s="102"/>
      <c r="UAS24" s="102"/>
      <c r="UAT24" s="102"/>
      <c r="UAU24" s="102"/>
      <c r="UAV24" s="102"/>
      <c r="UAW24" s="102"/>
      <c r="UAX24" s="102"/>
      <c r="UAY24" s="102"/>
      <c r="UAZ24" s="102"/>
      <c r="UBA24" s="102"/>
      <c r="UBB24" s="102"/>
      <c r="UBC24" s="102"/>
      <c r="UBD24" s="102"/>
      <c r="UBE24" s="102"/>
      <c r="UBF24" s="102"/>
      <c r="UBG24" s="102"/>
      <c r="UBH24" s="102"/>
      <c r="UBI24" s="102"/>
      <c r="UBJ24" s="102"/>
      <c r="UBK24" s="102"/>
      <c r="UBL24" s="102"/>
      <c r="UBM24" s="102"/>
      <c r="UBN24" s="102"/>
      <c r="UBO24" s="102"/>
      <c r="UBP24" s="102"/>
      <c r="UBQ24" s="102"/>
      <c r="UBR24" s="102"/>
      <c r="UBS24" s="102"/>
      <c r="UBT24" s="102"/>
      <c r="UBU24" s="102"/>
      <c r="UBV24" s="102"/>
      <c r="UBW24" s="102"/>
      <c r="UBX24" s="102"/>
      <c r="UBY24" s="102"/>
      <c r="UBZ24" s="102"/>
      <c r="UCA24" s="102"/>
      <c r="UCB24" s="102"/>
      <c r="UCC24" s="102"/>
      <c r="UCD24" s="102"/>
      <c r="UCE24" s="102"/>
      <c r="UCF24" s="102"/>
      <c r="UCG24" s="102"/>
      <c r="UCH24" s="102"/>
      <c r="UCI24" s="102"/>
      <c r="UCJ24" s="102"/>
      <c r="UCK24" s="102"/>
      <c r="UCL24" s="102"/>
      <c r="UCM24" s="102"/>
      <c r="UCN24" s="102"/>
      <c r="UCO24" s="102"/>
      <c r="UCP24" s="102"/>
      <c r="UCQ24" s="102"/>
      <c r="UCR24" s="102"/>
      <c r="UCS24" s="102"/>
      <c r="UCT24" s="102"/>
      <c r="UCU24" s="102"/>
      <c r="UCV24" s="102"/>
      <c r="UCW24" s="102"/>
      <c r="UCX24" s="102"/>
      <c r="UCY24" s="102"/>
      <c r="UCZ24" s="102"/>
      <c r="UDA24" s="102"/>
      <c r="UDB24" s="102"/>
      <c r="UDC24" s="102"/>
      <c r="UDD24" s="102"/>
      <c r="UDE24" s="102"/>
      <c r="UDF24" s="102"/>
      <c r="UDG24" s="102"/>
      <c r="UDH24" s="102"/>
      <c r="UDI24" s="102"/>
      <c r="UDJ24" s="102"/>
      <c r="UDK24" s="102"/>
      <c r="UDL24" s="102"/>
      <c r="UDM24" s="102"/>
      <c r="UDN24" s="102"/>
      <c r="UDO24" s="102"/>
      <c r="UDP24" s="102"/>
      <c r="UDQ24" s="102"/>
      <c r="UDR24" s="102"/>
      <c r="UDS24" s="102"/>
      <c r="UDT24" s="102"/>
      <c r="UDU24" s="102"/>
      <c r="UDV24" s="102"/>
      <c r="UDW24" s="102"/>
      <c r="UDX24" s="102"/>
      <c r="UDY24" s="102"/>
      <c r="UDZ24" s="102"/>
      <c r="UEA24" s="102"/>
      <c r="UEB24" s="102"/>
      <c r="UEC24" s="102"/>
      <c r="UED24" s="102"/>
      <c r="UEE24" s="102"/>
      <c r="UEF24" s="102"/>
      <c r="UEG24" s="102"/>
      <c r="UEH24" s="102"/>
      <c r="UEI24" s="102"/>
      <c r="UEJ24" s="102"/>
      <c r="UEK24" s="102"/>
      <c r="UEL24" s="102"/>
      <c r="UEM24" s="102"/>
      <c r="UEN24" s="102"/>
      <c r="UEO24" s="102"/>
      <c r="UEP24" s="102"/>
      <c r="UEQ24" s="102"/>
      <c r="UER24" s="102"/>
      <c r="UES24" s="102"/>
      <c r="UET24" s="102"/>
      <c r="UEU24" s="102"/>
      <c r="UEV24" s="102"/>
      <c r="UEW24" s="102"/>
      <c r="UEX24" s="102"/>
      <c r="UEY24" s="102"/>
      <c r="UEZ24" s="102"/>
      <c r="UFA24" s="102"/>
      <c r="UFB24" s="102"/>
      <c r="UFC24" s="102"/>
      <c r="UFD24" s="102"/>
      <c r="UFE24" s="102"/>
      <c r="UFF24" s="102"/>
      <c r="UFG24" s="102"/>
      <c r="UFH24" s="102"/>
      <c r="UFI24" s="102"/>
      <c r="UFJ24" s="102"/>
      <c r="UFK24" s="102"/>
      <c r="UFL24" s="102"/>
      <c r="UFM24" s="102"/>
      <c r="UFN24" s="102"/>
      <c r="UFO24" s="102"/>
      <c r="UFP24" s="102"/>
      <c r="UFQ24" s="102"/>
      <c r="UFR24" s="102"/>
      <c r="UFS24" s="102"/>
      <c r="UFT24" s="102"/>
      <c r="UFU24" s="102"/>
      <c r="UFV24" s="102"/>
      <c r="UFW24" s="102"/>
      <c r="UFX24" s="102"/>
      <c r="UFY24" s="102"/>
      <c r="UFZ24" s="102"/>
      <c r="UGA24" s="102"/>
      <c r="UGB24" s="102"/>
      <c r="UGC24" s="102"/>
      <c r="UGD24" s="102"/>
      <c r="UGE24" s="102"/>
      <c r="UGF24" s="102"/>
      <c r="UGG24" s="102"/>
      <c r="UGH24" s="102"/>
      <c r="UGI24" s="102"/>
      <c r="UGJ24" s="102"/>
      <c r="UGK24" s="102"/>
      <c r="UGL24" s="102"/>
      <c r="UGM24" s="102"/>
      <c r="UGN24" s="102"/>
      <c r="UGO24" s="102"/>
      <c r="UGP24" s="102"/>
      <c r="UGQ24" s="102"/>
      <c r="UGR24" s="102"/>
      <c r="UGS24" s="102"/>
      <c r="UGT24" s="102"/>
      <c r="UGU24" s="102"/>
      <c r="UGV24" s="102"/>
      <c r="UGW24" s="102"/>
      <c r="UGX24" s="102"/>
      <c r="UGY24" s="102"/>
      <c r="UGZ24" s="102"/>
      <c r="UHA24" s="102"/>
      <c r="UHB24" s="102"/>
      <c r="UHC24" s="102"/>
      <c r="UHD24" s="102"/>
      <c r="UHE24" s="102"/>
      <c r="UHF24" s="102"/>
      <c r="UHG24" s="102"/>
      <c r="UHH24" s="102"/>
      <c r="UHI24" s="102"/>
      <c r="UHJ24" s="102"/>
      <c r="UHK24" s="102"/>
      <c r="UHL24" s="102"/>
      <c r="UHM24" s="102"/>
      <c r="UHN24" s="102"/>
      <c r="UHO24" s="102"/>
      <c r="UHP24" s="102"/>
      <c r="UHQ24" s="102"/>
      <c r="UHR24" s="102"/>
      <c r="UHS24" s="102"/>
      <c r="UHT24" s="102"/>
      <c r="UHU24" s="102"/>
      <c r="UHV24" s="102"/>
      <c r="UHW24" s="102"/>
      <c r="UHX24" s="102"/>
      <c r="UHY24" s="102"/>
      <c r="UHZ24" s="102"/>
      <c r="UIA24" s="102"/>
      <c r="UIB24" s="102"/>
      <c r="UIC24" s="102"/>
      <c r="UID24" s="102"/>
      <c r="UIE24" s="102"/>
      <c r="UIF24" s="102"/>
      <c r="UIG24" s="102"/>
      <c r="UIH24" s="102"/>
      <c r="UII24" s="102"/>
      <c r="UIJ24" s="102"/>
      <c r="UIK24" s="102"/>
      <c r="UIL24" s="102"/>
      <c r="UIM24" s="102"/>
      <c r="UIN24" s="102"/>
      <c r="UIO24" s="102"/>
      <c r="UIP24" s="102"/>
      <c r="UIQ24" s="102"/>
      <c r="UIR24" s="102"/>
      <c r="UIS24" s="102"/>
      <c r="UIT24" s="102"/>
      <c r="UIU24" s="102"/>
      <c r="UIV24" s="102"/>
      <c r="UIW24" s="102"/>
      <c r="UIX24" s="102"/>
      <c r="UIY24" s="102"/>
      <c r="UIZ24" s="102"/>
      <c r="UJA24" s="102"/>
      <c r="UJB24" s="102"/>
      <c r="UJC24" s="102"/>
      <c r="UJD24" s="102"/>
      <c r="UJE24" s="102"/>
      <c r="UJF24" s="102"/>
      <c r="UJG24" s="102"/>
      <c r="UJH24" s="102"/>
      <c r="UJI24" s="102"/>
      <c r="UJJ24" s="102"/>
      <c r="UJK24" s="102"/>
      <c r="UJL24" s="102"/>
      <c r="UJM24" s="102"/>
      <c r="UJN24" s="102"/>
      <c r="UJO24" s="102"/>
      <c r="UJP24" s="102"/>
      <c r="UJQ24" s="102"/>
      <c r="UJR24" s="102"/>
      <c r="UJS24" s="102"/>
      <c r="UJT24" s="102"/>
      <c r="UJU24" s="102"/>
      <c r="UJV24" s="102"/>
      <c r="UJW24" s="102"/>
      <c r="UJX24" s="102"/>
      <c r="UJY24" s="102"/>
      <c r="UJZ24" s="102"/>
      <c r="UKA24" s="102"/>
      <c r="UKB24" s="102"/>
      <c r="UKC24" s="102"/>
      <c r="UKD24" s="102"/>
      <c r="UKE24" s="102"/>
      <c r="UKF24" s="102"/>
      <c r="UKG24" s="102"/>
      <c r="UKH24" s="102"/>
      <c r="UKI24" s="102"/>
      <c r="UKJ24" s="102"/>
      <c r="UKK24" s="102"/>
      <c r="UKL24" s="102"/>
      <c r="UKM24" s="102"/>
      <c r="UKN24" s="102"/>
      <c r="UKO24" s="102"/>
      <c r="UKP24" s="102"/>
      <c r="UKQ24" s="102"/>
      <c r="UKR24" s="102"/>
      <c r="UKS24" s="102"/>
      <c r="UKT24" s="102"/>
      <c r="UKU24" s="102"/>
      <c r="UKV24" s="102"/>
      <c r="UKW24" s="102"/>
      <c r="UKX24" s="102"/>
      <c r="UKY24" s="102"/>
      <c r="UKZ24" s="102"/>
      <c r="ULA24" s="102"/>
      <c r="ULB24" s="102"/>
      <c r="ULC24" s="102"/>
      <c r="ULD24" s="102"/>
      <c r="ULE24" s="102"/>
      <c r="ULF24" s="102"/>
      <c r="ULG24" s="102"/>
      <c r="ULH24" s="102"/>
      <c r="ULI24" s="102"/>
      <c r="ULJ24" s="102"/>
      <c r="ULK24" s="102"/>
      <c r="ULL24" s="102"/>
      <c r="ULM24" s="102"/>
      <c r="ULN24" s="102"/>
      <c r="ULO24" s="102"/>
      <c r="ULP24" s="102"/>
      <c r="ULQ24" s="102"/>
      <c r="ULR24" s="102"/>
      <c r="ULS24" s="102"/>
      <c r="ULT24" s="102"/>
      <c r="ULU24" s="102"/>
      <c r="ULV24" s="102"/>
      <c r="ULW24" s="102"/>
      <c r="ULX24" s="102"/>
      <c r="ULY24" s="102"/>
      <c r="ULZ24" s="102"/>
      <c r="UMA24" s="102"/>
      <c r="UMB24" s="102"/>
      <c r="UMC24" s="102"/>
      <c r="UMD24" s="102"/>
      <c r="UME24" s="102"/>
      <c r="UMF24" s="102"/>
      <c r="UMG24" s="102"/>
      <c r="UMH24" s="102"/>
      <c r="UMI24" s="102"/>
      <c r="UMJ24" s="102"/>
      <c r="UMK24" s="102"/>
      <c r="UML24" s="102"/>
      <c r="UMM24" s="102"/>
      <c r="UMN24" s="102"/>
      <c r="UMO24" s="102"/>
      <c r="UMP24" s="102"/>
      <c r="UMQ24" s="102"/>
      <c r="UMR24" s="102"/>
      <c r="UMS24" s="102"/>
      <c r="UMT24" s="102"/>
      <c r="UMU24" s="102"/>
      <c r="UMV24" s="102"/>
      <c r="UMW24" s="102"/>
      <c r="UMX24" s="102"/>
      <c r="UMY24" s="102"/>
      <c r="UMZ24" s="102"/>
      <c r="UNA24" s="102"/>
      <c r="UNB24" s="102"/>
      <c r="UNC24" s="102"/>
      <c r="UND24" s="102"/>
      <c r="UNE24" s="102"/>
      <c r="UNF24" s="102"/>
      <c r="UNG24" s="102"/>
      <c r="UNH24" s="102"/>
      <c r="UNI24" s="102"/>
      <c r="UNJ24" s="102"/>
      <c r="UNK24" s="102"/>
      <c r="UNL24" s="102"/>
      <c r="UNM24" s="102"/>
      <c r="UNN24" s="102"/>
      <c r="UNO24" s="102"/>
      <c r="UNP24" s="102"/>
      <c r="UNQ24" s="102"/>
      <c r="UNR24" s="102"/>
      <c r="UNS24" s="102"/>
      <c r="UNT24" s="102"/>
      <c r="UNU24" s="102"/>
      <c r="UNV24" s="102"/>
      <c r="UNW24" s="102"/>
      <c r="UNX24" s="102"/>
      <c r="UNY24" s="102"/>
      <c r="UNZ24" s="102"/>
      <c r="UOA24" s="102"/>
      <c r="UOB24" s="102"/>
      <c r="UOC24" s="102"/>
      <c r="UOD24" s="102"/>
      <c r="UOE24" s="102"/>
      <c r="UOF24" s="102"/>
      <c r="UOG24" s="102"/>
      <c r="UOH24" s="102"/>
      <c r="UOI24" s="102"/>
      <c r="UOJ24" s="102"/>
      <c r="UOK24" s="102"/>
      <c r="UOL24" s="102"/>
      <c r="UOM24" s="102"/>
      <c r="UON24" s="102"/>
      <c r="UOO24" s="102"/>
      <c r="UOP24" s="102"/>
      <c r="UOQ24" s="102"/>
      <c r="UOR24" s="102"/>
      <c r="UOS24" s="102"/>
      <c r="UOT24" s="102"/>
      <c r="UOU24" s="102"/>
      <c r="UOV24" s="102"/>
      <c r="UOW24" s="102"/>
      <c r="UOX24" s="102"/>
      <c r="UOY24" s="102"/>
      <c r="UOZ24" s="102"/>
      <c r="UPA24" s="102"/>
      <c r="UPB24" s="102"/>
      <c r="UPC24" s="102"/>
      <c r="UPD24" s="102"/>
      <c r="UPE24" s="102"/>
      <c r="UPF24" s="102"/>
      <c r="UPG24" s="102"/>
      <c r="UPH24" s="102"/>
      <c r="UPI24" s="102"/>
      <c r="UPJ24" s="102"/>
      <c r="UPK24" s="102"/>
      <c r="UPL24" s="102"/>
      <c r="UPM24" s="102"/>
      <c r="UPN24" s="102"/>
      <c r="UPO24" s="102"/>
      <c r="UPP24" s="102"/>
      <c r="UPQ24" s="102"/>
      <c r="UPR24" s="102"/>
      <c r="UPS24" s="102"/>
      <c r="UPT24" s="102"/>
      <c r="UPU24" s="102"/>
      <c r="UPV24" s="102"/>
      <c r="UPW24" s="102"/>
      <c r="UPX24" s="102"/>
      <c r="UPY24" s="102"/>
      <c r="UPZ24" s="102"/>
      <c r="UQA24" s="102"/>
      <c r="UQB24" s="102"/>
      <c r="UQC24" s="102"/>
      <c r="UQD24" s="102"/>
      <c r="UQE24" s="102"/>
      <c r="UQF24" s="102"/>
      <c r="UQG24" s="102"/>
      <c r="UQH24" s="102"/>
      <c r="UQI24" s="102"/>
      <c r="UQJ24" s="102"/>
      <c r="UQK24" s="102"/>
      <c r="UQL24" s="102"/>
      <c r="UQM24" s="102"/>
      <c r="UQN24" s="102"/>
      <c r="UQO24" s="102"/>
      <c r="UQP24" s="102"/>
      <c r="UQQ24" s="102"/>
      <c r="UQR24" s="102"/>
      <c r="UQS24" s="102"/>
      <c r="UQT24" s="102"/>
      <c r="UQU24" s="102"/>
      <c r="UQV24" s="102"/>
      <c r="UQW24" s="102"/>
      <c r="UQX24" s="102"/>
      <c r="UQY24" s="102"/>
      <c r="UQZ24" s="102"/>
      <c r="URA24" s="102"/>
      <c r="URB24" s="102"/>
      <c r="URC24" s="102"/>
      <c r="URD24" s="102"/>
      <c r="URE24" s="102"/>
      <c r="URF24" s="102"/>
      <c r="URG24" s="102"/>
      <c r="URH24" s="102"/>
      <c r="URI24" s="102"/>
      <c r="URJ24" s="102"/>
      <c r="URK24" s="102"/>
      <c r="URL24" s="102"/>
      <c r="URM24" s="102"/>
      <c r="URN24" s="102"/>
      <c r="URO24" s="102"/>
      <c r="URP24" s="102"/>
      <c r="URQ24" s="102"/>
      <c r="URR24" s="102"/>
      <c r="URS24" s="102"/>
      <c r="URT24" s="102"/>
      <c r="URU24" s="102"/>
      <c r="URV24" s="102"/>
      <c r="URW24" s="102"/>
      <c r="URX24" s="102"/>
      <c r="URY24" s="102"/>
      <c r="URZ24" s="102"/>
      <c r="USA24" s="102"/>
      <c r="USB24" s="102"/>
      <c r="USC24" s="102"/>
      <c r="USD24" s="102"/>
      <c r="USE24" s="102"/>
      <c r="USF24" s="102"/>
      <c r="USG24" s="102"/>
      <c r="USH24" s="102"/>
      <c r="USI24" s="102"/>
      <c r="USJ24" s="102"/>
      <c r="USK24" s="102"/>
      <c r="USL24" s="102"/>
      <c r="USM24" s="102"/>
      <c r="USN24" s="102"/>
      <c r="USO24" s="102"/>
      <c r="USP24" s="102"/>
      <c r="USQ24" s="102"/>
      <c r="USR24" s="102"/>
      <c r="USS24" s="102"/>
      <c r="UST24" s="102"/>
      <c r="USU24" s="102"/>
      <c r="USV24" s="102"/>
      <c r="USW24" s="102"/>
      <c r="USX24" s="102"/>
      <c r="USY24" s="102"/>
      <c r="USZ24" s="102"/>
      <c r="UTA24" s="102"/>
      <c r="UTB24" s="102"/>
      <c r="UTC24" s="102"/>
      <c r="UTD24" s="102"/>
      <c r="UTE24" s="102"/>
      <c r="UTF24" s="102"/>
      <c r="UTG24" s="102"/>
      <c r="UTH24" s="102"/>
      <c r="UTI24" s="102"/>
      <c r="UTJ24" s="102"/>
      <c r="UTK24" s="102"/>
      <c r="UTL24" s="102"/>
      <c r="UTM24" s="102"/>
      <c r="UTN24" s="102"/>
      <c r="UTO24" s="102"/>
      <c r="UTP24" s="102"/>
      <c r="UTQ24" s="102"/>
      <c r="UTR24" s="102"/>
      <c r="UTS24" s="102"/>
      <c r="UTT24" s="102"/>
      <c r="UTU24" s="102"/>
      <c r="UTV24" s="102"/>
      <c r="UTW24" s="102"/>
      <c r="UTX24" s="102"/>
      <c r="UTY24" s="102"/>
      <c r="UTZ24" s="102"/>
      <c r="UUA24" s="102"/>
      <c r="UUB24" s="102"/>
      <c r="UUC24" s="102"/>
      <c r="UUD24" s="102"/>
      <c r="UUE24" s="102"/>
      <c r="UUF24" s="102"/>
      <c r="UUG24" s="102"/>
      <c r="UUH24" s="102"/>
      <c r="UUI24" s="102"/>
      <c r="UUJ24" s="102"/>
      <c r="UUK24" s="102"/>
      <c r="UUL24" s="102"/>
      <c r="UUM24" s="102"/>
      <c r="UUN24" s="102"/>
      <c r="UUO24" s="102"/>
      <c r="UUP24" s="102"/>
      <c r="UUQ24" s="102"/>
      <c r="UUR24" s="102"/>
      <c r="UUS24" s="102"/>
      <c r="UUT24" s="102"/>
      <c r="UUU24" s="102"/>
      <c r="UUV24" s="102"/>
      <c r="UUW24" s="102"/>
      <c r="UUX24" s="102"/>
      <c r="UUY24" s="102"/>
      <c r="UUZ24" s="102"/>
      <c r="UVA24" s="102"/>
      <c r="UVB24" s="102"/>
      <c r="UVC24" s="102"/>
      <c r="UVD24" s="102"/>
      <c r="UVE24" s="102"/>
      <c r="UVF24" s="102"/>
      <c r="UVG24" s="102"/>
      <c r="UVH24" s="102"/>
      <c r="UVI24" s="102"/>
      <c r="UVJ24" s="102"/>
      <c r="UVK24" s="102"/>
      <c r="UVL24" s="102"/>
      <c r="UVM24" s="102"/>
      <c r="UVN24" s="102"/>
      <c r="UVO24" s="102"/>
      <c r="UVP24" s="102"/>
      <c r="UVQ24" s="102"/>
      <c r="UVR24" s="102"/>
      <c r="UVS24" s="102"/>
      <c r="UVT24" s="102"/>
      <c r="UVU24" s="102"/>
      <c r="UVV24" s="102"/>
      <c r="UVW24" s="102"/>
      <c r="UVX24" s="102"/>
      <c r="UVY24" s="102"/>
      <c r="UVZ24" s="102"/>
      <c r="UWA24" s="102"/>
      <c r="UWB24" s="102"/>
      <c r="UWC24" s="102"/>
      <c r="UWD24" s="102"/>
      <c r="UWE24" s="102"/>
      <c r="UWF24" s="102"/>
      <c r="UWG24" s="102"/>
      <c r="UWH24" s="102"/>
      <c r="UWI24" s="102"/>
      <c r="UWJ24" s="102"/>
      <c r="UWK24" s="102"/>
      <c r="UWL24" s="102"/>
      <c r="UWM24" s="102"/>
      <c r="UWN24" s="102"/>
      <c r="UWO24" s="102"/>
      <c r="UWP24" s="102"/>
      <c r="UWQ24" s="102"/>
      <c r="UWR24" s="102"/>
      <c r="UWS24" s="102"/>
      <c r="UWT24" s="102"/>
      <c r="UWU24" s="102"/>
      <c r="UWV24" s="102"/>
      <c r="UWW24" s="102"/>
      <c r="UWX24" s="102"/>
      <c r="UWY24" s="102"/>
      <c r="UWZ24" s="102"/>
      <c r="UXA24" s="102"/>
      <c r="UXB24" s="102"/>
      <c r="UXC24" s="102"/>
      <c r="UXD24" s="102"/>
      <c r="UXE24" s="102"/>
      <c r="UXF24" s="102"/>
      <c r="UXG24" s="102"/>
      <c r="UXH24" s="102"/>
      <c r="UXI24" s="102"/>
      <c r="UXJ24" s="102"/>
      <c r="UXK24" s="102"/>
      <c r="UXL24" s="102"/>
      <c r="UXM24" s="102"/>
      <c r="UXN24" s="102"/>
      <c r="UXO24" s="102"/>
      <c r="UXP24" s="102"/>
      <c r="UXQ24" s="102"/>
      <c r="UXR24" s="102"/>
      <c r="UXS24" s="102"/>
      <c r="UXT24" s="102"/>
      <c r="UXU24" s="102"/>
      <c r="UXV24" s="102"/>
      <c r="UXW24" s="102"/>
      <c r="UXX24" s="102"/>
      <c r="UXY24" s="102"/>
      <c r="UXZ24" s="102"/>
      <c r="UYA24" s="102"/>
      <c r="UYB24" s="102"/>
      <c r="UYC24" s="102"/>
      <c r="UYD24" s="102"/>
      <c r="UYE24" s="102"/>
      <c r="UYF24" s="102"/>
      <c r="UYG24" s="102"/>
      <c r="UYH24" s="102"/>
      <c r="UYI24" s="102"/>
      <c r="UYJ24" s="102"/>
      <c r="UYK24" s="102"/>
      <c r="UYL24" s="102"/>
      <c r="UYM24" s="102"/>
      <c r="UYN24" s="102"/>
      <c r="UYO24" s="102"/>
      <c r="UYP24" s="102"/>
      <c r="UYQ24" s="102"/>
      <c r="UYR24" s="102"/>
      <c r="UYS24" s="102"/>
      <c r="UYT24" s="102"/>
      <c r="UYU24" s="102"/>
      <c r="UYV24" s="102"/>
      <c r="UYW24" s="102"/>
      <c r="UYX24" s="102"/>
      <c r="UYY24" s="102"/>
      <c r="UYZ24" s="102"/>
      <c r="UZA24" s="102"/>
      <c r="UZB24" s="102"/>
      <c r="UZC24" s="102"/>
      <c r="UZD24" s="102"/>
      <c r="UZE24" s="102"/>
      <c r="UZF24" s="102"/>
      <c r="UZG24" s="102"/>
      <c r="UZH24" s="102"/>
      <c r="UZI24" s="102"/>
      <c r="UZJ24" s="102"/>
      <c r="UZK24" s="102"/>
      <c r="UZL24" s="102"/>
      <c r="UZM24" s="102"/>
      <c r="UZN24" s="102"/>
      <c r="UZO24" s="102"/>
      <c r="UZP24" s="102"/>
      <c r="UZQ24" s="102"/>
      <c r="UZR24" s="102"/>
      <c r="UZS24" s="102"/>
      <c r="UZT24" s="102"/>
      <c r="UZU24" s="102"/>
      <c r="UZV24" s="102"/>
      <c r="UZW24" s="102"/>
      <c r="UZX24" s="102"/>
      <c r="UZY24" s="102"/>
      <c r="UZZ24" s="102"/>
      <c r="VAA24" s="102"/>
      <c r="VAB24" s="102"/>
      <c r="VAC24" s="102"/>
      <c r="VAD24" s="102"/>
      <c r="VAE24" s="102"/>
      <c r="VAF24" s="102"/>
      <c r="VAG24" s="102"/>
      <c r="VAH24" s="102"/>
      <c r="VAI24" s="102"/>
      <c r="VAJ24" s="102"/>
      <c r="VAK24" s="102"/>
      <c r="VAL24" s="102"/>
      <c r="VAM24" s="102"/>
      <c r="VAN24" s="102"/>
      <c r="VAO24" s="102"/>
      <c r="VAP24" s="102"/>
      <c r="VAQ24" s="102"/>
      <c r="VAR24" s="102"/>
      <c r="VAS24" s="102"/>
      <c r="VAT24" s="102"/>
      <c r="VAU24" s="102"/>
      <c r="VAV24" s="102"/>
      <c r="VAW24" s="102"/>
      <c r="VAX24" s="102"/>
      <c r="VAY24" s="102"/>
      <c r="VAZ24" s="102"/>
      <c r="VBA24" s="102"/>
      <c r="VBB24" s="102"/>
      <c r="VBC24" s="102"/>
      <c r="VBD24" s="102"/>
      <c r="VBE24" s="102"/>
      <c r="VBF24" s="102"/>
      <c r="VBG24" s="102"/>
      <c r="VBH24" s="102"/>
      <c r="VBI24" s="102"/>
      <c r="VBJ24" s="102"/>
      <c r="VBK24" s="102"/>
      <c r="VBL24" s="102"/>
      <c r="VBM24" s="102"/>
      <c r="VBN24" s="102"/>
      <c r="VBO24" s="102"/>
      <c r="VBP24" s="102"/>
      <c r="VBQ24" s="102"/>
      <c r="VBR24" s="102"/>
      <c r="VBS24" s="102"/>
      <c r="VBT24" s="102"/>
      <c r="VBU24" s="102"/>
      <c r="VBV24" s="102"/>
      <c r="VBW24" s="102"/>
      <c r="VBX24" s="102"/>
      <c r="VBY24" s="102"/>
      <c r="VBZ24" s="102"/>
      <c r="VCA24" s="102"/>
      <c r="VCB24" s="102"/>
      <c r="VCC24" s="102"/>
      <c r="VCD24" s="102"/>
      <c r="VCE24" s="102"/>
      <c r="VCF24" s="102"/>
      <c r="VCG24" s="102"/>
      <c r="VCH24" s="102"/>
      <c r="VCI24" s="102"/>
      <c r="VCJ24" s="102"/>
      <c r="VCK24" s="102"/>
      <c r="VCL24" s="102"/>
      <c r="VCM24" s="102"/>
      <c r="VCN24" s="102"/>
      <c r="VCO24" s="102"/>
      <c r="VCP24" s="102"/>
      <c r="VCQ24" s="102"/>
      <c r="VCR24" s="102"/>
      <c r="VCS24" s="102"/>
      <c r="VCT24" s="102"/>
      <c r="VCU24" s="102"/>
      <c r="VCV24" s="102"/>
      <c r="VCW24" s="102"/>
      <c r="VCX24" s="102"/>
      <c r="VCY24" s="102"/>
      <c r="VCZ24" s="102"/>
      <c r="VDA24" s="102"/>
      <c r="VDB24" s="102"/>
      <c r="VDC24" s="102"/>
      <c r="VDD24" s="102"/>
      <c r="VDE24" s="102"/>
      <c r="VDF24" s="102"/>
      <c r="VDG24" s="102"/>
      <c r="VDH24" s="102"/>
      <c r="VDI24" s="102"/>
      <c r="VDJ24" s="102"/>
      <c r="VDK24" s="102"/>
      <c r="VDL24" s="102"/>
      <c r="VDM24" s="102"/>
      <c r="VDN24" s="102"/>
      <c r="VDO24" s="102"/>
      <c r="VDP24" s="102"/>
      <c r="VDQ24" s="102"/>
      <c r="VDR24" s="102"/>
      <c r="VDS24" s="102"/>
      <c r="VDT24" s="102"/>
      <c r="VDU24" s="102"/>
      <c r="VDV24" s="102"/>
      <c r="VDW24" s="102"/>
      <c r="VDX24" s="102"/>
      <c r="VDY24" s="102"/>
      <c r="VDZ24" s="102"/>
      <c r="VEA24" s="102"/>
      <c r="VEB24" s="102"/>
      <c r="VEC24" s="102"/>
      <c r="VED24" s="102"/>
      <c r="VEE24" s="102"/>
      <c r="VEF24" s="102"/>
      <c r="VEG24" s="102"/>
      <c r="VEH24" s="102"/>
      <c r="VEI24" s="102"/>
      <c r="VEJ24" s="102"/>
      <c r="VEK24" s="102"/>
      <c r="VEL24" s="102"/>
      <c r="VEM24" s="102"/>
      <c r="VEN24" s="102"/>
      <c r="VEO24" s="102"/>
      <c r="VEP24" s="102"/>
      <c r="VEQ24" s="102"/>
      <c r="VER24" s="102"/>
      <c r="VES24" s="102"/>
      <c r="VET24" s="102"/>
      <c r="VEU24" s="102"/>
      <c r="VEV24" s="102"/>
      <c r="VEW24" s="102"/>
      <c r="VEX24" s="102"/>
      <c r="VEY24" s="102"/>
      <c r="VEZ24" s="102"/>
      <c r="VFA24" s="102"/>
      <c r="VFB24" s="102"/>
      <c r="VFC24" s="102"/>
      <c r="VFD24" s="102"/>
      <c r="VFE24" s="102"/>
      <c r="VFF24" s="102"/>
      <c r="VFG24" s="102"/>
      <c r="VFH24" s="102"/>
      <c r="VFI24" s="102"/>
      <c r="VFJ24" s="102"/>
      <c r="VFK24" s="102"/>
      <c r="VFL24" s="102"/>
      <c r="VFM24" s="102"/>
      <c r="VFN24" s="102"/>
      <c r="VFO24" s="102"/>
      <c r="VFP24" s="102"/>
      <c r="VFQ24" s="102"/>
      <c r="VFR24" s="102"/>
      <c r="VFS24" s="102"/>
      <c r="VFT24" s="102"/>
      <c r="VFU24" s="102"/>
      <c r="VFV24" s="102"/>
      <c r="VFW24" s="102"/>
      <c r="VFX24" s="102"/>
      <c r="VFY24" s="102"/>
      <c r="VFZ24" s="102"/>
      <c r="VGA24" s="102"/>
      <c r="VGB24" s="102"/>
      <c r="VGC24" s="102"/>
      <c r="VGD24" s="102"/>
      <c r="VGE24" s="102"/>
      <c r="VGF24" s="102"/>
      <c r="VGG24" s="102"/>
      <c r="VGH24" s="102"/>
      <c r="VGI24" s="102"/>
      <c r="VGJ24" s="102"/>
      <c r="VGK24" s="102"/>
      <c r="VGL24" s="102"/>
      <c r="VGM24" s="102"/>
      <c r="VGN24" s="102"/>
      <c r="VGO24" s="102"/>
      <c r="VGP24" s="102"/>
      <c r="VGQ24" s="102"/>
      <c r="VGR24" s="102"/>
      <c r="VGS24" s="102"/>
      <c r="VGT24" s="102"/>
      <c r="VGU24" s="102"/>
      <c r="VGV24" s="102"/>
      <c r="VGW24" s="102"/>
      <c r="VGX24" s="102"/>
      <c r="VGY24" s="102"/>
      <c r="VGZ24" s="102"/>
      <c r="VHA24" s="102"/>
      <c r="VHB24" s="102"/>
      <c r="VHC24" s="102"/>
      <c r="VHD24" s="102"/>
      <c r="VHE24" s="102"/>
      <c r="VHF24" s="102"/>
      <c r="VHG24" s="102"/>
      <c r="VHH24" s="102"/>
      <c r="VHI24" s="102"/>
      <c r="VHJ24" s="102"/>
      <c r="VHK24" s="102"/>
      <c r="VHL24" s="102"/>
      <c r="VHM24" s="102"/>
      <c r="VHN24" s="102"/>
      <c r="VHO24" s="102"/>
      <c r="VHP24" s="102"/>
      <c r="VHQ24" s="102"/>
      <c r="VHR24" s="102"/>
      <c r="VHS24" s="102"/>
      <c r="VHT24" s="102"/>
      <c r="VHU24" s="102"/>
      <c r="VHV24" s="102"/>
      <c r="VHW24" s="102"/>
      <c r="VHX24" s="102"/>
      <c r="VHY24" s="102"/>
      <c r="VHZ24" s="102"/>
      <c r="VIA24" s="102"/>
      <c r="VIB24" s="102"/>
      <c r="VIC24" s="102"/>
      <c r="VID24" s="102"/>
      <c r="VIE24" s="102"/>
      <c r="VIF24" s="102"/>
      <c r="VIG24" s="102"/>
      <c r="VIH24" s="102"/>
      <c r="VII24" s="102"/>
      <c r="VIJ24" s="102"/>
      <c r="VIK24" s="102"/>
      <c r="VIL24" s="102"/>
      <c r="VIM24" s="102"/>
      <c r="VIN24" s="102"/>
      <c r="VIO24" s="102"/>
      <c r="VIP24" s="102"/>
      <c r="VIQ24" s="102"/>
      <c r="VIR24" s="102"/>
      <c r="VIS24" s="102"/>
      <c r="VIT24" s="102"/>
      <c r="VIU24" s="102"/>
      <c r="VIV24" s="102"/>
      <c r="VIW24" s="102"/>
      <c r="VIX24" s="102"/>
      <c r="VIY24" s="102"/>
      <c r="VIZ24" s="102"/>
      <c r="VJA24" s="102"/>
      <c r="VJB24" s="102"/>
      <c r="VJC24" s="102"/>
      <c r="VJD24" s="102"/>
      <c r="VJE24" s="102"/>
      <c r="VJF24" s="102"/>
      <c r="VJG24" s="102"/>
      <c r="VJH24" s="102"/>
      <c r="VJI24" s="102"/>
      <c r="VJJ24" s="102"/>
      <c r="VJK24" s="102"/>
      <c r="VJL24" s="102"/>
      <c r="VJM24" s="102"/>
      <c r="VJN24" s="102"/>
      <c r="VJO24" s="102"/>
      <c r="VJP24" s="102"/>
      <c r="VJQ24" s="102"/>
      <c r="VJR24" s="102"/>
      <c r="VJS24" s="102"/>
      <c r="VJT24" s="102"/>
      <c r="VJU24" s="102"/>
      <c r="VJV24" s="102"/>
      <c r="VJW24" s="102"/>
      <c r="VJX24" s="102"/>
      <c r="VJY24" s="102"/>
      <c r="VJZ24" s="102"/>
      <c r="VKA24" s="102"/>
      <c r="VKB24" s="102"/>
      <c r="VKC24" s="102"/>
      <c r="VKD24" s="102"/>
      <c r="VKE24" s="102"/>
      <c r="VKF24" s="102"/>
      <c r="VKG24" s="102"/>
      <c r="VKH24" s="102"/>
      <c r="VKI24" s="102"/>
      <c r="VKJ24" s="102"/>
      <c r="VKK24" s="102"/>
      <c r="VKL24" s="102"/>
      <c r="VKM24" s="102"/>
      <c r="VKN24" s="102"/>
      <c r="VKO24" s="102"/>
      <c r="VKP24" s="102"/>
      <c r="VKQ24" s="102"/>
      <c r="VKR24" s="102"/>
      <c r="VKS24" s="102"/>
      <c r="VKT24" s="102"/>
      <c r="VKU24" s="102"/>
      <c r="VKV24" s="102"/>
      <c r="VKW24" s="102"/>
      <c r="VKX24" s="102"/>
      <c r="VKY24" s="102"/>
      <c r="VKZ24" s="102"/>
      <c r="VLA24" s="102"/>
      <c r="VLB24" s="102"/>
      <c r="VLC24" s="102"/>
      <c r="VLD24" s="102"/>
      <c r="VLE24" s="102"/>
      <c r="VLF24" s="102"/>
      <c r="VLG24" s="102"/>
      <c r="VLH24" s="102"/>
      <c r="VLI24" s="102"/>
      <c r="VLJ24" s="102"/>
      <c r="VLK24" s="102"/>
      <c r="VLL24" s="102"/>
      <c r="VLM24" s="102"/>
      <c r="VLN24" s="102"/>
      <c r="VLO24" s="102"/>
      <c r="VLP24" s="102"/>
      <c r="VLQ24" s="102"/>
      <c r="VLR24" s="102"/>
      <c r="VLS24" s="102"/>
      <c r="VLT24" s="102"/>
      <c r="VLU24" s="102"/>
      <c r="VLV24" s="102"/>
      <c r="VLW24" s="102"/>
      <c r="VLX24" s="102"/>
      <c r="VLY24" s="102"/>
      <c r="VLZ24" s="102"/>
      <c r="VMA24" s="102"/>
      <c r="VMB24" s="102"/>
      <c r="VMC24" s="102"/>
      <c r="VMD24" s="102"/>
      <c r="VME24" s="102"/>
      <c r="VMF24" s="102"/>
      <c r="VMG24" s="102"/>
      <c r="VMH24" s="102"/>
      <c r="VMI24" s="102"/>
      <c r="VMJ24" s="102"/>
      <c r="VMK24" s="102"/>
      <c r="VML24" s="102"/>
      <c r="VMM24" s="102"/>
      <c r="VMN24" s="102"/>
      <c r="VMO24" s="102"/>
      <c r="VMP24" s="102"/>
      <c r="VMQ24" s="102"/>
      <c r="VMR24" s="102"/>
      <c r="VMS24" s="102"/>
      <c r="VMT24" s="102"/>
      <c r="VMU24" s="102"/>
      <c r="VMV24" s="102"/>
      <c r="VMW24" s="102"/>
      <c r="VMX24" s="102"/>
      <c r="VMY24" s="102"/>
      <c r="VMZ24" s="102"/>
      <c r="VNA24" s="102"/>
      <c r="VNB24" s="102"/>
      <c r="VNC24" s="102"/>
      <c r="VND24" s="102"/>
      <c r="VNE24" s="102"/>
      <c r="VNF24" s="102"/>
      <c r="VNG24" s="102"/>
      <c r="VNH24" s="102"/>
      <c r="VNI24" s="102"/>
      <c r="VNJ24" s="102"/>
      <c r="VNK24" s="102"/>
      <c r="VNL24" s="102"/>
      <c r="VNM24" s="102"/>
      <c r="VNN24" s="102"/>
      <c r="VNO24" s="102"/>
      <c r="VNP24" s="102"/>
      <c r="VNQ24" s="102"/>
      <c r="VNR24" s="102"/>
      <c r="VNS24" s="102"/>
      <c r="VNT24" s="102"/>
      <c r="VNU24" s="102"/>
      <c r="VNV24" s="102"/>
      <c r="VNW24" s="102"/>
      <c r="VNX24" s="102"/>
      <c r="VNY24" s="102"/>
      <c r="VNZ24" s="102"/>
      <c r="VOA24" s="102"/>
      <c r="VOB24" s="102"/>
      <c r="VOC24" s="102"/>
      <c r="VOD24" s="102"/>
      <c r="VOE24" s="102"/>
      <c r="VOF24" s="102"/>
      <c r="VOG24" s="102"/>
      <c r="VOH24" s="102"/>
      <c r="VOI24" s="102"/>
      <c r="VOJ24" s="102"/>
      <c r="VOK24" s="102"/>
      <c r="VOL24" s="102"/>
      <c r="VOM24" s="102"/>
      <c r="VON24" s="102"/>
      <c r="VOO24" s="102"/>
      <c r="VOP24" s="102"/>
      <c r="VOQ24" s="102"/>
      <c r="VOR24" s="102"/>
      <c r="VOS24" s="102"/>
      <c r="VOT24" s="102"/>
      <c r="VOU24" s="102"/>
      <c r="VOV24" s="102"/>
      <c r="VOW24" s="102"/>
      <c r="VOX24" s="102"/>
      <c r="VOY24" s="102"/>
      <c r="VOZ24" s="102"/>
      <c r="VPA24" s="102"/>
      <c r="VPB24" s="102"/>
      <c r="VPC24" s="102"/>
      <c r="VPD24" s="102"/>
      <c r="VPE24" s="102"/>
      <c r="VPF24" s="102"/>
      <c r="VPG24" s="102"/>
      <c r="VPH24" s="102"/>
      <c r="VPI24" s="102"/>
      <c r="VPJ24" s="102"/>
      <c r="VPK24" s="102"/>
      <c r="VPL24" s="102"/>
      <c r="VPM24" s="102"/>
      <c r="VPN24" s="102"/>
      <c r="VPO24" s="102"/>
      <c r="VPP24" s="102"/>
      <c r="VPQ24" s="102"/>
      <c r="VPR24" s="102"/>
      <c r="VPS24" s="102"/>
      <c r="VPT24" s="102"/>
      <c r="VPU24" s="102"/>
      <c r="VPV24" s="102"/>
      <c r="VPW24" s="102"/>
      <c r="VPX24" s="102"/>
      <c r="VPY24" s="102"/>
      <c r="VPZ24" s="102"/>
      <c r="VQA24" s="102"/>
      <c r="VQB24" s="102"/>
      <c r="VQC24" s="102"/>
      <c r="VQD24" s="102"/>
      <c r="VQE24" s="102"/>
      <c r="VQF24" s="102"/>
      <c r="VQG24" s="102"/>
      <c r="VQH24" s="102"/>
      <c r="VQI24" s="102"/>
      <c r="VQJ24" s="102"/>
      <c r="VQK24" s="102"/>
      <c r="VQL24" s="102"/>
      <c r="VQM24" s="102"/>
      <c r="VQN24" s="102"/>
      <c r="VQO24" s="102"/>
      <c r="VQP24" s="102"/>
      <c r="VQQ24" s="102"/>
      <c r="VQR24" s="102"/>
      <c r="VQS24" s="102"/>
      <c r="VQT24" s="102"/>
      <c r="VQU24" s="102"/>
      <c r="VQV24" s="102"/>
      <c r="VQW24" s="102"/>
      <c r="VQX24" s="102"/>
      <c r="VQY24" s="102"/>
      <c r="VQZ24" s="102"/>
      <c r="VRA24" s="102"/>
      <c r="VRB24" s="102"/>
      <c r="VRC24" s="102"/>
      <c r="VRD24" s="102"/>
      <c r="VRE24" s="102"/>
      <c r="VRF24" s="102"/>
      <c r="VRG24" s="102"/>
      <c r="VRH24" s="102"/>
      <c r="VRI24" s="102"/>
      <c r="VRJ24" s="102"/>
      <c r="VRK24" s="102"/>
      <c r="VRL24" s="102"/>
      <c r="VRM24" s="102"/>
      <c r="VRN24" s="102"/>
      <c r="VRO24" s="102"/>
      <c r="VRP24" s="102"/>
      <c r="VRQ24" s="102"/>
      <c r="VRR24" s="102"/>
      <c r="VRS24" s="102"/>
      <c r="VRT24" s="102"/>
      <c r="VRU24" s="102"/>
      <c r="VRV24" s="102"/>
      <c r="VRW24" s="102"/>
      <c r="VRX24" s="102"/>
      <c r="VRY24" s="102"/>
      <c r="VRZ24" s="102"/>
      <c r="VSA24" s="102"/>
      <c r="VSB24" s="102"/>
      <c r="VSC24" s="102"/>
      <c r="VSD24" s="102"/>
      <c r="VSE24" s="102"/>
      <c r="VSF24" s="102"/>
      <c r="VSG24" s="102"/>
      <c r="VSH24" s="102"/>
      <c r="VSI24" s="102"/>
      <c r="VSJ24" s="102"/>
      <c r="VSK24" s="102"/>
      <c r="VSL24" s="102"/>
      <c r="VSM24" s="102"/>
      <c r="VSN24" s="102"/>
      <c r="VSO24" s="102"/>
      <c r="VSP24" s="102"/>
      <c r="VSQ24" s="102"/>
      <c r="VSR24" s="102"/>
      <c r="VSS24" s="102"/>
      <c r="VST24" s="102"/>
      <c r="VSU24" s="102"/>
      <c r="VSV24" s="102"/>
      <c r="VSW24" s="102"/>
      <c r="VSX24" s="102"/>
      <c r="VSY24" s="102"/>
      <c r="VSZ24" s="102"/>
      <c r="VTA24" s="102"/>
      <c r="VTB24" s="102"/>
      <c r="VTC24" s="102"/>
      <c r="VTD24" s="102"/>
      <c r="VTE24" s="102"/>
      <c r="VTF24" s="102"/>
      <c r="VTG24" s="102"/>
      <c r="VTH24" s="102"/>
      <c r="VTI24" s="102"/>
      <c r="VTJ24" s="102"/>
      <c r="VTK24" s="102"/>
      <c r="VTL24" s="102"/>
      <c r="VTM24" s="102"/>
      <c r="VTN24" s="102"/>
      <c r="VTO24" s="102"/>
      <c r="VTP24" s="102"/>
      <c r="VTQ24" s="102"/>
      <c r="VTR24" s="102"/>
      <c r="VTS24" s="102"/>
      <c r="VTT24" s="102"/>
      <c r="VTU24" s="102"/>
      <c r="VTV24" s="102"/>
      <c r="VTW24" s="102"/>
      <c r="VTX24" s="102"/>
      <c r="VTY24" s="102"/>
      <c r="VTZ24" s="102"/>
      <c r="VUA24" s="102"/>
      <c r="VUB24" s="102"/>
      <c r="VUC24" s="102"/>
      <c r="VUD24" s="102"/>
      <c r="VUE24" s="102"/>
      <c r="VUF24" s="102"/>
      <c r="VUG24" s="102"/>
      <c r="VUH24" s="102"/>
      <c r="VUI24" s="102"/>
      <c r="VUJ24" s="102"/>
      <c r="VUK24" s="102"/>
      <c r="VUL24" s="102"/>
      <c r="VUM24" s="102"/>
      <c r="VUN24" s="102"/>
      <c r="VUO24" s="102"/>
      <c r="VUP24" s="102"/>
      <c r="VUQ24" s="102"/>
      <c r="VUR24" s="102"/>
      <c r="VUS24" s="102"/>
      <c r="VUT24" s="102"/>
      <c r="VUU24" s="102"/>
      <c r="VUV24" s="102"/>
      <c r="VUW24" s="102"/>
      <c r="VUX24" s="102"/>
      <c r="VUY24" s="102"/>
      <c r="VUZ24" s="102"/>
      <c r="VVA24" s="102"/>
      <c r="VVB24" s="102"/>
      <c r="VVC24" s="102"/>
      <c r="VVD24" s="102"/>
      <c r="VVE24" s="102"/>
      <c r="VVF24" s="102"/>
      <c r="VVG24" s="102"/>
      <c r="VVH24" s="102"/>
      <c r="VVI24" s="102"/>
      <c r="VVJ24" s="102"/>
      <c r="VVK24" s="102"/>
      <c r="VVL24" s="102"/>
      <c r="VVM24" s="102"/>
      <c r="VVN24" s="102"/>
      <c r="VVO24" s="102"/>
      <c r="VVP24" s="102"/>
      <c r="VVQ24" s="102"/>
      <c r="VVR24" s="102"/>
      <c r="VVS24" s="102"/>
      <c r="VVT24" s="102"/>
      <c r="VVU24" s="102"/>
      <c r="VVV24" s="102"/>
      <c r="VVW24" s="102"/>
      <c r="VVX24" s="102"/>
      <c r="VVY24" s="102"/>
      <c r="VVZ24" s="102"/>
      <c r="VWA24" s="102"/>
      <c r="VWB24" s="102"/>
      <c r="VWC24" s="102"/>
      <c r="VWD24" s="102"/>
      <c r="VWE24" s="102"/>
      <c r="VWF24" s="102"/>
      <c r="VWG24" s="102"/>
      <c r="VWH24" s="102"/>
      <c r="VWI24" s="102"/>
      <c r="VWJ24" s="102"/>
      <c r="VWK24" s="102"/>
      <c r="VWL24" s="102"/>
      <c r="VWM24" s="102"/>
      <c r="VWN24" s="102"/>
      <c r="VWO24" s="102"/>
      <c r="VWP24" s="102"/>
      <c r="VWQ24" s="102"/>
      <c r="VWR24" s="102"/>
      <c r="VWS24" s="102"/>
      <c r="VWT24" s="102"/>
      <c r="VWU24" s="102"/>
      <c r="VWV24" s="102"/>
      <c r="VWW24" s="102"/>
      <c r="VWX24" s="102"/>
      <c r="VWY24" s="102"/>
      <c r="VWZ24" s="102"/>
      <c r="VXA24" s="102"/>
      <c r="VXB24" s="102"/>
      <c r="VXC24" s="102"/>
      <c r="VXD24" s="102"/>
      <c r="VXE24" s="102"/>
      <c r="VXF24" s="102"/>
      <c r="VXG24" s="102"/>
      <c r="VXH24" s="102"/>
      <c r="VXI24" s="102"/>
      <c r="VXJ24" s="102"/>
      <c r="VXK24" s="102"/>
      <c r="VXL24" s="102"/>
      <c r="VXM24" s="102"/>
      <c r="VXN24" s="102"/>
      <c r="VXO24" s="102"/>
      <c r="VXP24" s="102"/>
      <c r="VXQ24" s="102"/>
      <c r="VXR24" s="102"/>
      <c r="VXS24" s="102"/>
      <c r="VXT24" s="102"/>
      <c r="VXU24" s="102"/>
      <c r="VXV24" s="102"/>
      <c r="VXW24" s="102"/>
      <c r="VXX24" s="102"/>
      <c r="VXY24" s="102"/>
      <c r="VXZ24" s="102"/>
      <c r="VYA24" s="102"/>
      <c r="VYB24" s="102"/>
      <c r="VYC24" s="102"/>
      <c r="VYD24" s="102"/>
      <c r="VYE24" s="102"/>
      <c r="VYF24" s="102"/>
      <c r="VYG24" s="102"/>
      <c r="VYH24" s="102"/>
      <c r="VYI24" s="102"/>
      <c r="VYJ24" s="102"/>
      <c r="VYK24" s="102"/>
      <c r="VYL24" s="102"/>
      <c r="VYM24" s="102"/>
      <c r="VYN24" s="102"/>
      <c r="VYO24" s="102"/>
      <c r="VYP24" s="102"/>
      <c r="VYQ24" s="102"/>
      <c r="VYR24" s="102"/>
      <c r="VYS24" s="102"/>
      <c r="VYT24" s="102"/>
      <c r="VYU24" s="102"/>
      <c r="VYV24" s="102"/>
      <c r="VYW24" s="102"/>
      <c r="VYX24" s="102"/>
      <c r="VYY24" s="102"/>
      <c r="VYZ24" s="102"/>
      <c r="VZA24" s="102"/>
      <c r="VZB24" s="102"/>
      <c r="VZC24" s="102"/>
      <c r="VZD24" s="102"/>
      <c r="VZE24" s="102"/>
      <c r="VZF24" s="102"/>
      <c r="VZG24" s="102"/>
      <c r="VZH24" s="102"/>
      <c r="VZI24" s="102"/>
      <c r="VZJ24" s="102"/>
      <c r="VZK24" s="102"/>
      <c r="VZL24" s="102"/>
      <c r="VZM24" s="102"/>
      <c r="VZN24" s="102"/>
      <c r="VZO24" s="102"/>
      <c r="VZP24" s="102"/>
      <c r="VZQ24" s="102"/>
      <c r="VZR24" s="102"/>
      <c r="VZS24" s="102"/>
      <c r="VZT24" s="102"/>
      <c r="VZU24" s="102"/>
      <c r="VZV24" s="102"/>
      <c r="VZW24" s="102"/>
      <c r="VZX24" s="102"/>
      <c r="VZY24" s="102"/>
      <c r="VZZ24" s="102"/>
      <c r="WAA24" s="102"/>
      <c r="WAB24" s="102"/>
      <c r="WAC24" s="102"/>
      <c r="WAD24" s="102"/>
      <c r="WAE24" s="102"/>
      <c r="WAF24" s="102"/>
      <c r="WAG24" s="102"/>
      <c r="WAH24" s="102"/>
      <c r="WAI24" s="102"/>
      <c r="WAJ24" s="102"/>
      <c r="WAK24" s="102"/>
      <c r="WAL24" s="102"/>
      <c r="WAM24" s="102"/>
      <c r="WAN24" s="102"/>
      <c r="WAO24" s="102"/>
      <c r="WAP24" s="102"/>
      <c r="WAQ24" s="102"/>
      <c r="WAR24" s="102"/>
      <c r="WAS24" s="102"/>
      <c r="WAT24" s="102"/>
      <c r="WAU24" s="102"/>
      <c r="WAV24" s="102"/>
      <c r="WAW24" s="102"/>
      <c r="WAX24" s="102"/>
      <c r="WAY24" s="102"/>
      <c r="WAZ24" s="102"/>
      <c r="WBA24" s="102"/>
      <c r="WBB24" s="102"/>
      <c r="WBC24" s="102"/>
      <c r="WBD24" s="102"/>
      <c r="WBE24" s="102"/>
      <c r="WBF24" s="102"/>
      <c r="WBG24" s="102"/>
      <c r="WBH24" s="102"/>
      <c r="WBI24" s="102"/>
      <c r="WBJ24" s="102"/>
      <c r="WBK24" s="102"/>
      <c r="WBL24" s="102"/>
      <c r="WBM24" s="102"/>
      <c r="WBN24" s="102"/>
      <c r="WBO24" s="102"/>
      <c r="WBP24" s="102"/>
      <c r="WBQ24" s="102"/>
      <c r="WBR24" s="102"/>
      <c r="WBS24" s="102"/>
      <c r="WBT24" s="102"/>
      <c r="WBU24" s="102"/>
      <c r="WBV24" s="102"/>
      <c r="WBW24" s="102"/>
      <c r="WBX24" s="102"/>
      <c r="WBY24" s="102"/>
      <c r="WBZ24" s="102"/>
      <c r="WCA24" s="102"/>
      <c r="WCB24" s="102"/>
      <c r="WCC24" s="102"/>
      <c r="WCD24" s="102"/>
      <c r="WCE24" s="102"/>
      <c r="WCF24" s="102"/>
      <c r="WCG24" s="102"/>
      <c r="WCH24" s="102"/>
      <c r="WCI24" s="102"/>
      <c r="WCJ24" s="102"/>
      <c r="WCK24" s="102"/>
      <c r="WCL24" s="102"/>
      <c r="WCM24" s="102"/>
      <c r="WCN24" s="102"/>
      <c r="WCO24" s="102"/>
      <c r="WCP24" s="102"/>
      <c r="WCQ24" s="102"/>
      <c r="WCR24" s="102"/>
      <c r="WCS24" s="102"/>
      <c r="WCT24" s="102"/>
      <c r="WCU24" s="102"/>
      <c r="WCV24" s="102"/>
      <c r="WCW24" s="102"/>
      <c r="WCX24" s="102"/>
      <c r="WCY24" s="102"/>
      <c r="WCZ24" s="102"/>
      <c r="WDA24" s="102"/>
      <c r="WDB24" s="102"/>
      <c r="WDC24" s="102"/>
      <c r="WDD24" s="102"/>
      <c r="WDE24" s="102"/>
      <c r="WDF24" s="102"/>
      <c r="WDG24" s="102"/>
      <c r="WDH24" s="102"/>
      <c r="WDI24" s="102"/>
      <c r="WDJ24" s="102"/>
      <c r="WDK24" s="102"/>
      <c r="WDL24" s="102"/>
      <c r="WDM24" s="102"/>
      <c r="WDN24" s="102"/>
      <c r="WDO24" s="102"/>
      <c r="WDP24" s="102"/>
      <c r="WDQ24" s="102"/>
      <c r="WDR24" s="102"/>
      <c r="WDS24" s="102"/>
      <c r="WDT24" s="102"/>
      <c r="WDU24" s="102"/>
      <c r="WDV24" s="102"/>
      <c r="WDW24" s="102"/>
      <c r="WDX24" s="102"/>
      <c r="WDY24" s="102"/>
      <c r="WDZ24" s="102"/>
      <c r="WEA24" s="102"/>
      <c r="WEB24" s="102"/>
      <c r="WEC24" s="102"/>
      <c r="WED24" s="102"/>
      <c r="WEE24" s="102"/>
      <c r="WEF24" s="102"/>
      <c r="WEG24" s="102"/>
      <c r="WEH24" s="102"/>
      <c r="WEI24" s="102"/>
      <c r="WEJ24" s="102"/>
      <c r="WEK24" s="102"/>
      <c r="WEL24" s="102"/>
      <c r="WEM24" s="102"/>
      <c r="WEN24" s="102"/>
      <c r="WEO24" s="102"/>
      <c r="WEP24" s="102"/>
      <c r="WEQ24" s="102"/>
      <c r="WER24" s="102"/>
      <c r="WES24" s="102"/>
      <c r="WET24" s="102"/>
      <c r="WEU24" s="102"/>
      <c r="WEV24" s="102"/>
      <c r="WEW24" s="102"/>
      <c r="WEX24" s="102"/>
      <c r="WEY24" s="102"/>
      <c r="WEZ24" s="102"/>
      <c r="WFA24" s="102"/>
      <c r="WFB24" s="102"/>
      <c r="WFC24" s="102"/>
      <c r="WFD24" s="102"/>
      <c r="WFE24" s="102"/>
      <c r="WFF24" s="102"/>
      <c r="WFG24" s="102"/>
      <c r="WFH24" s="102"/>
      <c r="WFI24" s="102"/>
      <c r="WFJ24" s="102"/>
      <c r="WFK24" s="102"/>
      <c r="WFL24" s="102"/>
      <c r="WFM24" s="102"/>
      <c r="WFN24" s="102"/>
      <c r="WFO24" s="102"/>
      <c r="WFP24" s="102"/>
      <c r="WFQ24" s="102"/>
      <c r="WFR24" s="102"/>
      <c r="WFS24" s="102"/>
      <c r="WFT24" s="102"/>
      <c r="WFU24" s="102"/>
      <c r="WFV24" s="102"/>
      <c r="WFW24" s="102"/>
      <c r="WFX24" s="102"/>
      <c r="WFY24" s="102"/>
      <c r="WFZ24" s="102"/>
      <c r="WGA24" s="102"/>
      <c r="WGB24" s="102"/>
      <c r="WGC24" s="102"/>
      <c r="WGD24" s="102"/>
      <c r="WGE24" s="102"/>
      <c r="WGF24" s="102"/>
      <c r="WGG24" s="102"/>
      <c r="WGH24" s="102"/>
      <c r="WGI24" s="102"/>
      <c r="WGJ24" s="102"/>
      <c r="WGK24" s="102"/>
      <c r="WGL24" s="102"/>
      <c r="WGM24" s="102"/>
      <c r="WGN24" s="102"/>
      <c r="WGO24" s="102"/>
      <c r="WGP24" s="102"/>
      <c r="WGQ24" s="102"/>
      <c r="WGR24" s="102"/>
      <c r="WGS24" s="102"/>
      <c r="WGT24" s="102"/>
      <c r="WGU24" s="102"/>
      <c r="WGV24" s="102"/>
      <c r="WGW24" s="102"/>
      <c r="WGX24" s="102"/>
      <c r="WGY24" s="102"/>
      <c r="WGZ24" s="102"/>
      <c r="WHA24" s="102"/>
      <c r="WHB24" s="102"/>
      <c r="WHC24" s="102"/>
      <c r="WHD24" s="102"/>
      <c r="WHE24" s="102"/>
      <c r="WHF24" s="102"/>
      <c r="WHG24" s="102"/>
      <c r="WHH24" s="102"/>
      <c r="WHI24" s="102"/>
      <c r="WHJ24" s="102"/>
      <c r="WHK24" s="102"/>
      <c r="WHL24" s="102"/>
      <c r="WHM24" s="102"/>
      <c r="WHN24" s="102"/>
      <c r="WHO24" s="102"/>
      <c r="WHP24" s="102"/>
      <c r="WHQ24" s="102"/>
      <c r="WHR24" s="102"/>
      <c r="WHS24" s="102"/>
      <c r="WHT24" s="102"/>
      <c r="WHU24" s="102"/>
      <c r="WHV24" s="102"/>
      <c r="WHW24" s="102"/>
      <c r="WHX24" s="102"/>
      <c r="WHY24" s="102"/>
      <c r="WHZ24" s="102"/>
      <c r="WIA24" s="102"/>
      <c r="WIB24" s="102"/>
      <c r="WIC24" s="102"/>
      <c r="WID24" s="102"/>
      <c r="WIE24" s="102"/>
      <c r="WIF24" s="102"/>
      <c r="WIG24" s="102"/>
      <c r="WIH24" s="102"/>
      <c r="WII24" s="102"/>
      <c r="WIJ24" s="102"/>
      <c r="WIK24" s="102"/>
      <c r="WIL24" s="102"/>
      <c r="WIM24" s="102"/>
      <c r="WIN24" s="102"/>
      <c r="WIO24" s="102"/>
      <c r="WIP24" s="102"/>
      <c r="WIQ24" s="102"/>
      <c r="WIR24" s="102"/>
      <c r="WIS24" s="102"/>
      <c r="WIT24" s="102"/>
      <c r="WIU24" s="102"/>
      <c r="WIV24" s="102"/>
      <c r="WIW24" s="102"/>
      <c r="WIX24" s="102"/>
      <c r="WIY24" s="102"/>
      <c r="WIZ24" s="102"/>
      <c r="WJA24" s="102"/>
      <c r="WJB24" s="102"/>
      <c r="WJC24" s="102"/>
      <c r="WJD24" s="102"/>
      <c r="WJE24" s="102"/>
      <c r="WJF24" s="102"/>
      <c r="WJG24" s="102"/>
      <c r="WJH24" s="102"/>
      <c r="WJI24" s="102"/>
      <c r="WJJ24" s="102"/>
      <c r="WJK24" s="102"/>
      <c r="WJL24" s="102"/>
      <c r="WJM24" s="102"/>
      <c r="WJN24" s="102"/>
      <c r="WJO24" s="102"/>
      <c r="WJP24" s="102"/>
      <c r="WJQ24" s="102"/>
      <c r="WJR24" s="102"/>
      <c r="WJS24" s="102"/>
      <c r="WJT24" s="102"/>
      <c r="WJU24" s="102"/>
      <c r="WJV24" s="102"/>
      <c r="WJW24" s="102"/>
      <c r="WJX24" s="102"/>
      <c r="WJY24" s="102"/>
      <c r="WJZ24" s="102"/>
      <c r="WKA24" s="102"/>
      <c r="WKB24" s="102"/>
      <c r="WKC24" s="102"/>
      <c r="WKD24" s="102"/>
      <c r="WKE24" s="102"/>
      <c r="WKF24" s="102"/>
      <c r="WKG24" s="102"/>
      <c r="WKH24" s="102"/>
      <c r="WKI24" s="102"/>
      <c r="WKJ24" s="102"/>
      <c r="WKK24" s="102"/>
      <c r="WKL24" s="102"/>
      <c r="WKM24" s="102"/>
      <c r="WKN24" s="102"/>
      <c r="WKO24" s="102"/>
      <c r="WKP24" s="102"/>
      <c r="WKQ24" s="102"/>
      <c r="WKR24" s="102"/>
      <c r="WKS24" s="102"/>
      <c r="WKT24" s="102"/>
      <c r="WKU24" s="102"/>
      <c r="WKV24" s="102"/>
      <c r="WKW24" s="102"/>
      <c r="WKX24" s="102"/>
      <c r="WKY24" s="102"/>
      <c r="WKZ24" s="102"/>
      <c r="WLA24" s="102"/>
      <c r="WLB24" s="102"/>
      <c r="WLC24" s="102"/>
      <c r="WLD24" s="102"/>
      <c r="WLE24" s="102"/>
      <c r="WLF24" s="102"/>
      <c r="WLG24" s="102"/>
      <c r="WLH24" s="102"/>
      <c r="WLI24" s="102"/>
      <c r="WLJ24" s="102"/>
      <c r="WLK24" s="102"/>
      <c r="WLL24" s="102"/>
      <c r="WLM24" s="102"/>
      <c r="WLN24" s="102"/>
      <c r="WLO24" s="102"/>
      <c r="WLP24" s="102"/>
      <c r="WLQ24" s="102"/>
      <c r="WLR24" s="102"/>
      <c r="WLS24" s="102"/>
      <c r="WLT24" s="102"/>
      <c r="WLU24" s="102"/>
      <c r="WLV24" s="102"/>
      <c r="WLW24" s="102"/>
      <c r="WLX24" s="102"/>
      <c r="WLY24" s="102"/>
      <c r="WLZ24" s="102"/>
      <c r="WMA24" s="102"/>
      <c r="WMB24" s="102"/>
      <c r="WMC24" s="102"/>
      <c r="WMD24" s="102"/>
      <c r="WME24" s="102"/>
      <c r="WMF24" s="102"/>
      <c r="WMG24" s="102"/>
      <c r="WMH24" s="102"/>
      <c r="WMI24" s="102"/>
      <c r="WMJ24" s="102"/>
      <c r="WMK24" s="102"/>
      <c r="WML24" s="102"/>
      <c r="WMM24" s="102"/>
      <c r="WMN24" s="102"/>
      <c r="WMO24" s="102"/>
      <c r="WMP24" s="102"/>
      <c r="WMQ24" s="102"/>
      <c r="WMR24" s="102"/>
      <c r="WMS24" s="102"/>
      <c r="WMT24" s="102"/>
      <c r="WMU24" s="102"/>
      <c r="WMV24" s="102"/>
      <c r="WMW24" s="102"/>
      <c r="WMX24" s="102"/>
      <c r="WMY24" s="102"/>
      <c r="WMZ24" s="102"/>
      <c r="WNA24" s="102"/>
      <c r="WNB24" s="102"/>
      <c r="WNC24" s="102"/>
      <c r="WND24" s="102"/>
      <c r="WNE24" s="102"/>
      <c r="WNF24" s="102"/>
      <c r="WNG24" s="102"/>
      <c r="WNH24" s="102"/>
      <c r="WNI24" s="102"/>
      <c r="WNJ24" s="102"/>
      <c r="WNK24" s="102"/>
      <c r="WNL24" s="102"/>
      <c r="WNM24" s="102"/>
      <c r="WNN24" s="102"/>
      <c r="WNO24" s="102"/>
      <c r="WNP24" s="102"/>
      <c r="WNQ24" s="102"/>
      <c r="WNR24" s="102"/>
      <c r="WNS24" s="102"/>
      <c r="WNT24" s="102"/>
      <c r="WNU24" s="102"/>
      <c r="WNV24" s="102"/>
      <c r="WNW24" s="102"/>
      <c r="WNX24" s="102"/>
      <c r="WNY24" s="102"/>
      <c r="WNZ24" s="102"/>
      <c r="WOA24" s="102"/>
      <c r="WOB24" s="102"/>
      <c r="WOC24" s="102"/>
      <c r="WOD24" s="102"/>
      <c r="WOE24" s="102"/>
      <c r="WOF24" s="102"/>
      <c r="WOG24" s="102"/>
      <c r="WOH24" s="102"/>
      <c r="WOI24" s="102"/>
      <c r="WOJ24" s="102"/>
      <c r="WOK24" s="102"/>
      <c r="WOL24" s="102"/>
      <c r="WOM24" s="102"/>
      <c r="WON24" s="102"/>
      <c r="WOO24" s="102"/>
      <c r="WOP24" s="102"/>
      <c r="WOQ24" s="102"/>
      <c r="WOR24" s="102"/>
      <c r="WOS24" s="102"/>
      <c r="WOT24" s="102"/>
      <c r="WOU24" s="102"/>
      <c r="WOV24" s="102"/>
      <c r="WOW24" s="102"/>
      <c r="WOX24" s="102"/>
      <c r="WOY24" s="102"/>
      <c r="WOZ24" s="102"/>
      <c r="WPA24" s="102"/>
      <c r="WPB24" s="102"/>
      <c r="WPC24" s="102"/>
      <c r="WPD24" s="102"/>
      <c r="WPE24" s="102"/>
      <c r="WPF24" s="102"/>
      <c r="WPG24" s="102"/>
      <c r="WPH24" s="102"/>
      <c r="WPI24" s="102"/>
      <c r="WPJ24" s="102"/>
      <c r="WPK24" s="102"/>
      <c r="WPL24" s="102"/>
      <c r="WPM24" s="102"/>
      <c r="WPN24" s="102"/>
      <c r="WPO24" s="102"/>
      <c r="WPP24" s="102"/>
      <c r="WPQ24" s="102"/>
      <c r="WPR24" s="102"/>
      <c r="WPS24" s="102"/>
      <c r="WPT24" s="102"/>
      <c r="WPU24" s="102"/>
      <c r="WPV24" s="102"/>
      <c r="WPW24" s="102"/>
      <c r="WPX24" s="102"/>
      <c r="WPY24" s="102"/>
      <c r="WPZ24" s="102"/>
      <c r="WQA24" s="102"/>
      <c r="WQB24" s="102"/>
      <c r="WQC24" s="102"/>
      <c r="WQD24" s="102"/>
      <c r="WQE24" s="102"/>
      <c r="WQF24" s="102"/>
      <c r="WQG24" s="102"/>
      <c r="WQH24" s="102"/>
      <c r="WQI24" s="102"/>
      <c r="WQJ24" s="102"/>
      <c r="WQK24" s="102"/>
      <c r="WQL24" s="102"/>
      <c r="WQM24" s="102"/>
      <c r="WQN24" s="102"/>
      <c r="WQO24" s="102"/>
      <c r="WQP24" s="102"/>
      <c r="WQQ24" s="102"/>
      <c r="WQR24" s="102"/>
      <c r="WQS24" s="102"/>
      <c r="WQT24" s="102"/>
      <c r="WQU24" s="102"/>
      <c r="WQV24" s="102"/>
      <c r="WQW24" s="102"/>
      <c r="WQX24" s="102"/>
      <c r="WQY24" s="102"/>
      <c r="WQZ24" s="102"/>
      <c r="WRA24" s="102"/>
      <c r="WRB24" s="102"/>
      <c r="WRC24" s="102"/>
      <c r="WRD24" s="102"/>
      <c r="WRE24" s="102"/>
      <c r="WRF24" s="102"/>
      <c r="WRG24" s="102"/>
      <c r="WRH24" s="102"/>
      <c r="WRI24" s="102"/>
      <c r="WRJ24" s="102"/>
      <c r="WRK24" s="102"/>
      <c r="WRL24" s="102"/>
      <c r="WRM24" s="102"/>
      <c r="WRN24" s="102"/>
      <c r="WRO24" s="102"/>
      <c r="WRP24" s="102"/>
      <c r="WRQ24" s="102"/>
      <c r="WRR24" s="102"/>
      <c r="WRS24" s="102"/>
      <c r="WRT24" s="102"/>
      <c r="WRU24" s="102"/>
      <c r="WRV24" s="102"/>
      <c r="WRW24" s="102"/>
      <c r="WRX24" s="102"/>
      <c r="WRY24" s="102"/>
      <c r="WRZ24" s="102"/>
      <c r="WSA24" s="102"/>
      <c r="WSB24" s="102"/>
      <c r="WSC24" s="102"/>
      <c r="WSD24" s="102"/>
      <c r="WSE24" s="102"/>
      <c r="WSF24" s="102"/>
      <c r="WSG24" s="102"/>
      <c r="WSH24" s="102"/>
      <c r="WSI24" s="102"/>
      <c r="WSJ24" s="102"/>
      <c r="WSK24" s="102"/>
      <c r="WSL24" s="102"/>
      <c r="WSM24" s="102"/>
      <c r="WSN24" s="102"/>
      <c r="WSO24" s="102"/>
      <c r="WSP24" s="102"/>
      <c r="WSQ24" s="102"/>
      <c r="WSR24" s="102"/>
      <c r="WSS24" s="102"/>
      <c r="WST24" s="102"/>
      <c r="WSU24" s="102"/>
      <c r="WSV24" s="102"/>
      <c r="WSW24" s="102"/>
      <c r="WSX24" s="102"/>
      <c r="WSY24" s="102"/>
      <c r="WSZ24" s="102"/>
      <c r="WTA24" s="102"/>
      <c r="WTB24" s="102"/>
      <c r="WTC24" s="102"/>
      <c r="WTD24" s="102"/>
      <c r="WTE24" s="102"/>
      <c r="WTF24" s="102"/>
      <c r="WTG24" s="102"/>
      <c r="WTH24" s="102"/>
      <c r="WTI24" s="102"/>
      <c r="WTJ24" s="102"/>
      <c r="WTK24" s="102"/>
      <c r="WTL24" s="102"/>
      <c r="WTM24" s="102"/>
      <c r="WTN24" s="102"/>
      <c r="WTO24" s="102"/>
      <c r="WTP24" s="102"/>
      <c r="WTQ24" s="102"/>
      <c r="WTR24" s="102"/>
      <c r="WTS24" s="102"/>
      <c r="WTT24" s="102"/>
      <c r="WTU24" s="102"/>
      <c r="WTV24" s="102"/>
      <c r="WTW24" s="102"/>
      <c r="WTX24" s="102"/>
      <c r="WTY24" s="102"/>
      <c r="WTZ24" s="102"/>
      <c r="WUA24" s="102"/>
      <c r="WUB24" s="102"/>
      <c r="WUC24" s="102"/>
      <c r="WUD24" s="102"/>
      <c r="WUE24" s="102"/>
      <c r="WUF24" s="102"/>
      <c r="WUG24" s="102"/>
      <c r="WUH24" s="102"/>
      <c r="WUI24" s="102"/>
      <c r="WUJ24" s="102"/>
      <c r="WUK24" s="102"/>
      <c r="WUL24" s="102"/>
      <c r="WUM24" s="102"/>
      <c r="WUN24" s="102"/>
      <c r="WUO24" s="102"/>
      <c r="WUP24" s="102"/>
      <c r="WUQ24" s="102"/>
      <c r="WUR24" s="102"/>
      <c r="WUS24" s="102"/>
      <c r="WUT24" s="102"/>
      <c r="WUU24" s="102"/>
      <c r="WUV24" s="102"/>
      <c r="WUW24" s="102"/>
      <c r="WUX24" s="102"/>
      <c r="WUY24" s="102"/>
      <c r="WUZ24" s="102"/>
      <c r="WVA24" s="102"/>
      <c r="WVB24" s="102"/>
      <c r="WVC24" s="102"/>
      <c r="WVD24" s="102"/>
      <c r="WVE24" s="102"/>
      <c r="WVF24" s="102"/>
      <c r="WVG24" s="102"/>
      <c r="WVH24" s="102"/>
      <c r="WVI24" s="102"/>
      <c r="WVJ24" s="102"/>
      <c r="WVK24" s="102"/>
      <c r="WVL24" s="102"/>
      <c r="WVM24" s="102"/>
      <c r="WVN24" s="102"/>
      <c r="WVO24" s="102"/>
      <c r="WVP24" s="102"/>
      <c r="WVQ24" s="102"/>
      <c r="WVR24" s="102"/>
      <c r="WVS24" s="102"/>
      <c r="WVT24" s="102"/>
      <c r="WVU24" s="102"/>
      <c r="WVV24" s="102"/>
      <c r="WVW24" s="102"/>
      <c r="WVX24" s="102"/>
      <c r="WVY24" s="102"/>
      <c r="WVZ24" s="102"/>
      <c r="WWA24" s="102"/>
      <c r="WWB24" s="102"/>
      <c r="WWC24" s="102"/>
      <c r="WWD24" s="102"/>
      <c r="WWE24" s="102"/>
      <c r="WWF24" s="102"/>
      <c r="WWG24" s="102"/>
      <c r="WWH24" s="102"/>
      <c r="WWI24" s="102"/>
      <c r="WWJ24" s="102"/>
      <c r="WWK24" s="102"/>
      <c r="WWL24" s="102"/>
      <c r="WWM24" s="102"/>
      <c r="WWN24" s="102"/>
      <c r="WWO24" s="102"/>
      <c r="WWP24" s="102"/>
      <c r="WWQ24" s="102"/>
      <c r="WWR24" s="102"/>
      <c r="WWS24" s="102"/>
      <c r="WWT24" s="102"/>
      <c r="WWU24" s="102"/>
      <c r="WWV24" s="102"/>
      <c r="WWW24" s="102"/>
      <c r="WWX24" s="102"/>
      <c r="WWY24" s="102"/>
      <c r="WWZ24" s="102"/>
      <c r="WXA24" s="102"/>
      <c r="WXB24" s="102"/>
      <c r="WXC24" s="102"/>
      <c r="WXD24" s="102"/>
      <c r="WXE24" s="102"/>
      <c r="WXF24" s="102"/>
      <c r="WXG24" s="102"/>
      <c r="WXH24" s="102"/>
      <c r="WXI24" s="102"/>
      <c r="WXJ24" s="102"/>
      <c r="WXK24" s="102"/>
      <c r="WXL24" s="102"/>
      <c r="WXM24" s="102"/>
      <c r="WXN24" s="102"/>
      <c r="WXO24" s="102"/>
      <c r="WXP24" s="102"/>
      <c r="WXQ24" s="102"/>
      <c r="WXR24" s="102"/>
      <c r="WXS24" s="102"/>
      <c r="WXT24" s="102"/>
      <c r="WXU24" s="102"/>
      <c r="WXV24" s="102"/>
      <c r="WXW24" s="102"/>
      <c r="WXX24" s="102"/>
      <c r="WXY24" s="102"/>
      <c r="WXZ24" s="102"/>
      <c r="WYA24" s="102"/>
      <c r="WYB24" s="102"/>
      <c r="WYC24" s="102"/>
      <c r="WYD24" s="102"/>
      <c r="WYE24" s="102"/>
      <c r="WYF24" s="102"/>
      <c r="WYG24" s="102"/>
      <c r="WYH24" s="102"/>
      <c r="WYI24" s="102"/>
      <c r="WYJ24" s="102"/>
      <c r="WYK24" s="102"/>
      <c r="WYL24" s="102"/>
      <c r="WYM24" s="102"/>
      <c r="WYN24" s="102"/>
      <c r="WYO24" s="102"/>
      <c r="WYP24" s="102"/>
      <c r="WYQ24" s="102"/>
      <c r="WYR24" s="102"/>
      <c r="WYS24" s="102"/>
      <c r="WYT24" s="102"/>
      <c r="WYU24" s="102"/>
      <c r="WYV24" s="102"/>
      <c r="WYW24" s="102"/>
      <c r="WYX24" s="102"/>
      <c r="WYY24" s="102"/>
      <c r="WYZ24" s="102"/>
      <c r="WZA24" s="102"/>
      <c r="WZB24" s="102"/>
      <c r="WZC24" s="102"/>
      <c r="WZD24" s="102"/>
      <c r="WZE24" s="102"/>
      <c r="WZF24" s="102"/>
      <c r="WZG24" s="102"/>
      <c r="WZH24" s="102"/>
      <c r="WZI24" s="102"/>
      <c r="WZJ24" s="102"/>
      <c r="WZK24" s="102"/>
      <c r="WZL24" s="102"/>
      <c r="WZM24" s="102"/>
      <c r="WZN24" s="102"/>
      <c r="WZO24" s="102"/>
      <c r="WZP24" s="102"/>
      <c r="WZQ24" s="102"/>
      <c r="WZR24" s="102"/>
      <c r="WZS24" s="102"/>
      <c r="WZT24" s="102"/>
      <c r="WZU24" s="102"/>
      <c r="WZV24" s="102"/>
      <c r="WZW24" s="102"/>
      <c r="WZX24" s="102"/>
      <c r="WZY24" s="102"/>
      <c r="WZZ24" s="102"/>
      <c r="XAA24" s="102"/>
      <c r="XAB24" s="102"/>
      <c r="XAC24" s="102"/>
      <c r="XAD24" s="102"/>
      <c r="XAE24" s="102"/>
      <c r="XAF24" s="102"/>
      <c r="XAG24" s="102"/>
      <c r="XAH24" s="102"/>
      <c r="XAI24" s="102"/>
      <c r="XAJ24" s="102"/>
      <c r="XAK24" s="102"/>
      <c r="XAL24" s="102"/>
      <c r="XAM24" s="102"/>
      <c r="XAN24" s="102"/>
      <c r="XAO24" s="102"/>
      <c r="XAP24" s="102"/>
      <c r="XAQ24" s="102"/>
      <c r="XAR24" s="102"/>
      <c r="XAS24" s="102"/>
      <c r="XAT24" s="102"/>
      <c r="XAU24" s="102"/>
      <c r="XAV24" s="102"/>
      <c r="XAW24" s="102"/>
      <c r="XAX24" s="102"/>
      <c r="XAY24" s="102"/>
      <c r="XAZ24" s="102"/>
      <c r="XBA24" s="102"/>
      <c r="XBB24" s="102"/>
      <c r="XBC24" s="102"/>
      <c r="XBD24" s="102"/>
      <c r="XBE24" s="102"/>
      <c r="XBF24" s="102"/>
      <c r="XBG24" s="102"/>
      <c r="XBH24" s="102"/>
      <c r="XBI24" s="102"/>
      <c r="XBJ24" s="102"/>
      <c r="XBK24" s="102"/>
      <c r="XBL24" s="102"/>
      <c r="XBM24" s="102"/>
      <c r="XBN24" s="102"/>
      <c r="XBO24" s="102"/>
      <c r="XBP24" s="102"/>
      <c r="XBQ24" s="102"/>
      <c r="XBR24" s="102"/>
      <c r="XBS24" s="102"/>
      <c r="XBT24" s="102"/>
      <c r="XBU24" s="102"/>
      <c r="XBV24" s="102"/>
      <c r="XBW24" s="102"/>
      <c r="XBX24" s="102"/>
      <c r="XBY24" s="102"/>
      <c r="XBZ24" s="102"/>
      <c r="XCA24" s="102"/>
      <c r="XCB24" s="102"/>
      <c r="XCC24" s="102"/>
      <c r="XCD24" s="102"/>
      <c r="XCE24" s="102"/>
      <c r="XCF24" s="102"/>
      <c r="XCG24" s="102"/>
      <c r="XCH24" s="102"/>
      <c r="XCI24" s="102"/>
      <c r="XCJ24" s="102"/>
      <c r="XCK24" s="102"/>
      <c r="XCL24" s="102"/>
      <c r="XCM24" s="102"/>
      <c r="XCN24" s="102"/>
      <c r="XCO24" s="102"/>
    </row>
    <row r="25" spans="1:16317" s="68" customFormat="1" ht="15.75" x14ac:dyDescent="0.25">
      <c r="A25" s="39"/>
      <c r="B25" s="2"/>
      <c r="C25" s="222" t="s">
        <v>104</v>
      </c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103"/>
      <c r="U25" s="39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  <c r="IT25" s="102"/>
      <c r="IU25" s="102"/>
      <c r="IV25" s="102"/>
      <c r="IW25" s="102"/>
      <c r="IX25" s="102"/>
      <c r="IY25" s="102"/>
      <c r="IZ25" s="102"/>
      <c r="JA25" s="102"/>
      <c r="JB25" s="102"/>
      <c r="JC25" s="102"/>
      <c r="JD25" s="102"/>
      <c r="JE25" s="102"/>
      <c r="JF25" s="102"/>
      <c r="JG25" s="102"/>
      <c r="JH25" s="102"/>
      <c r="JI25" s="102"/>
      <c r="JJ25" s="102"/>
      <c r="JK25" s="102"/>
      <c r="JL25" s="102"/>
      <c r="JM25" s="102"/>
      <c r="JN25" s="102"/>
      <c r="JO25" s="102"/>
      <c r="JP25" s="102"/>
      <c r="JQ25" s="102"/>
      <c r="JR25" s="102"/>
      <c r="JS25" s="102"/>
      <c r="JT25" s="102"/>
      <c r="JU25" s="102"/>
      <c r="JV25" s="102"/>
      <c r="JW25" s="102"/>
      <c r="JX25" s="102"/>
      <c r="JY25" s="102"/>
      <c r="JZ25" s="102"/>
      <c r="KA25" s="102"/>
      <c r="KB25" s="102"/>
      <c r="KC25" s="102"/>
      <c r="KD25" s="102"/>
      <c r="KE25" s="102"/>
      <c r="KF25" s="102"/>
      <c r="KG25" s="102"/>
      <c r="KH25" s="102"/>
      <c r="KI25" s="102"/>
      <c r="KJ25" s="102"/>
      <c r="KK25" s="102"/>
      <c r="KL25" s="102"/>
      <c r="KM25" s="102"/>
      <c r="KN25" s="102"/>
      <c r="KO25" s="102"/>
      <c r="KP25" s="102"/>
      <c r="KQ25" s="102"/>
      <c r="KR25" s="102"/>
      <c r="KS25" s="102"/>
      <c r="KT25" s="102"/>
      <c r="KU25" s="102"/>
      <c r="KV25" s="102"/>
      <c r="KW25" s="102"/>
      <c r="KX25" s="102"/>
      <c r="KY25" s="102"/>
      <c r="KZ25" s="102"/>
      <c r="LA25" s="102"/>
      <c r="LB25" s="102"/>
      <c r="LC25" s="102"/>
      <c r="LD25" s="102"/>
      <c r="LE25" s="102"/>
      <c r="LF25" s="102"/>
      <c r="LG25" s="102"/>
      <c r="LH25" s="102"/>
      <c r="LI25" s="102"/>
      <c r="LJ25" s="102"/>
      <c r="LK25" s="102"/>
      <c r="LL25" s="102"/>
      <c r="LM25" s="102"/>
      <c r="LN25" s="102"/>
      <c r="LO25" s="102"/>
      <c r="LP25" s="102"/>
      <c r="LQ25" s="102"/>
      <c r="LR25" s="102"/>
      <c r="LS25" s="102"/>
      <c r="LT25" s="102"/>
      <c r="LU25" s="102"/>
      <c r="LV25" s="102"/>
      <c r="LW25" s="102"/>
      <c r="LX25" s="102"/>
      <c r="LY25" s="102"/>
      <c r="LZ25" s="102"/>
      <c r="MA25" s="102"/>
      <c r="MB25" s="102"/>
      <c r="MC25" s="102"/>
      <c r="MD25" s="102"/>
      <c r="ME25" s="102"/>
      <c r="MF25" s="102"/>
      <c r="MG25" s="102"/>
      <c r="MH25" s="102"/>
      <c r="MI25" s="102"/>
      <c r="MJ25" s="102"/>
      <c r="MK25" s="102"/>
      <c r="ML25" s="102"/>
      <c r="MM25" s="102"/>
      <c r="MN25" s="102"/>
      <c r="MO25" s="102"/>
      <c r="MP25" s="102"/>
      <c r="MQ25" s="102"/>
      <c r="MR25" s="102"/>
      <c r="MS25" s="102"/>
      <c r="MT25" s="102"/>
      <c r="MU25" s="102"/>
      <c r="MV25" s="102"/>
      <c r="MW25" s="102"/>
      <c r="MX25" s="102"/>
      <c r="MY25" s="102"/>
      <c r="MZ25" s="102"/>
      <c r="NA25" s="102"/>
      <c r="NB25" s="102"/>
      <c r="NC25" s="102"/>
      <c r="ND25" s="102"/>
      <c r="NE25" s="102"/>
      <c r="NF25" s="102"/>
      <c r="NG25" s="102"/>
      <c r="NH25" s="102"/>
      <c r="NI25" s="102"/>
      <c r="NJ25" s="102"/>
      <c r="NK25" s="102"/>
      <c r="NL25" s="102"/>
      <c r="NM25" s="102"/>
      <c r="NN25" s="102"/>
      <c r="NO25" s="102"/>
      <c r="NP25" s="102"/>
      <c r="NQ25" s="102"/>
      <c r="NR25" s="102"/>
      <c r="NS25" s="102"/>
      <c r="NT25" s="102"/>
      <c r="NU25" s="102"/>
      <c r="NV25" s="102"/>
      <c r="NW25" s="102"/>
      <c r="NX25" s="102"/>
      <c r="NY25" s="102"/>
      <c r="NZ25" s="102"/>
      <c r="OA25" s="102"/>
      <c r="OB25" s="102"/>
      <c r="OC25" s="102"/>
      <c r="OD25" s="102"/>
      <c r="OE25" s="102"/>
      <c r="OF25" s="102"/>
      <c r="OG25" s="102"/>
      <c r="OH25" s="102"/>
      <c r="OI25" s="102"/>
      <c r="OJ25" s="102"/>
      <c r="OK25" s="102"/>
      <c r="OL25" s="102"/>
      <c r="OM25" s="102"/>
      <c r="ON25" s="102"/>
      <c r="OO25" s="102"/>
      <c r="OP25" s="102"/>
      <c r="OQ25" s="102"/>
      <c r="OR25" s="102"/>
      <c r="OS25" s="102"/>
      <c r="OT25" s="102"/>
      <c r="OU25" s="102"/>
      <c r="OV25" s="102"/>
      <c r="OW25" s="102"/>
      <c r="OX25" s="102"/>
      <c r="OY25" s="102"/>
      <c r="OZ25" s="102"/>
      <c r="PA25" s="102"/>
      <c r="PB25" s="102"/>
      <c r="PC25" s="102"/>
      <c r="PD25" s="102"/>
      <c r="PE25" s="102"/>
      <c r="PF25" s="102"/>
      <c r="PG25" s="102"/>
      <c r="PH25" s="102"/>
      <c r="PI25" s="102"/>
      <c r="PJ25" s="102"/>
      <c r="PK25" s="102"/>
      <c r="PL25" s="102"/>
      <c r="PM25" s="102"/>
      <c r="PN25" s="102"/>
      <c r="PO25" s="102"/>
      <c r="PP25" s="102"/>
      <c r="PQ25" s="102"/>
      <c r="PR25" s="102"/>
      <c r="PS25" s="102"/>
      <c r="PT25" s="102"/>
      <c r="PU25" s="102"/>
      <c r="PV25" s="102"/>
      <c r="PW25" s="102"/>
      <c r="PX25" s="102"/>
      <c r="PY25" s="102"/>
      <c r="PZ25" s="102"/>
      <c r="QA25" s="102"/>
      <c r="QB25" s="102"/>
      <c r="QC25" s="102"/>
      <c r="QD25" s="102"/>
      <c r="QE25" s="102"/>
      <c r="QF25" s="102"/>
      <c r="QG25" s="102"/>
      <c r="QH25" s="102"/>
      <c r="QI25" s="102"/>
      <c r="QJ25" s="102"/>
      <c r="QK25" s="102"/>
      <c r="QL25" s="102"/>
      <c r="QM25" s="102"/>
      <c r="QN25" s="102"/>
      <c r="QO25" s="102"/>
      <c r="QP25" s="102"/>
      <c r="QQ25" s="102"/>
      <c r="QR25" s="102"/>
      <c r="QS25" s="102"/>
      <c r="QT25" s="102"/>
      <c r="QU25" s="102"/>
      <c r="QV25" s="102"/>
      <c r="QW25" s="102"/>
      <c r="QX25" s="102"/>
      <c r="QY25" s="102"/>
      <c r="QZ25" s="102"/>
      <c r="RA25" s="102"/>
      <c r="RB25" s="102"/>
      <c r="RC25" s="102"/>
      <c r="RD25" s="102"/>
      <c r="RE25" s="102"/>
      <c r="RF25" s="102"/>
      <c r="RG25" s="102"/>
      <c r="RH25" s="102"/>
      <c r="RI25" s="102"/>
      <c r="RJ25" s="102"/>
      <c r="RK25" s="102"/>
      <c r="RL25" s="102"/>
      <c r="RM25" s="102"/>
      <c r="RN25" s="102"/>
      <c r="RO25" s="102"/>
      <c r="RP25" s="102"/>
      <c r="RQ25" s="102"/>
      <c r="RR25" s="102"/>
      <c r="RS25" s="102"/>
      <c r="RT25" s="102"/>
      <c r="RU25" s="102"/>
      <c r="RV25" s="102"/>
      <c r="RW25" s="102"/>
      <c r="RX25" s="102"/>
      <c r="RY25" s="102"/>
      <c r="RZ25" s="102"/>
      <c r="SA25" s="102"/>
      <c r="SB25" s="102"/>
      <c r="SC25" s="102"/>
      <c r="SD25" s="102"/>
      <c r="SE25" s="102"/>
      <c r="SF25" s="102"/>
      <c r="SG25" s="102"/>
      <c r="SH25" s="102"/>
      <c r="SI25" s="102"/>
      <c r="SJ25" s="102"/>
      <c r="SK25" s="102"/>
      <c r="SL25" s="102"/>
      <c r="SM25" s="102"/>
      <c r="SN25" s="102"/>
      <c r="SO25" s="102"/>
      <c r="SP25" s="102"/>
      <c r="SQ25" s="102"/>
      <c r="SR25" s="102"/>
      <c r="SS25" s="102"/>
      <c r="ST25" s="102"/>
      <c r="SU25" s="102"/>
      <c r="SV25" s="102"/>
      <c r="SW25" s="102"/>
      <c r="SX25" s="102"/>
      <c r="SY25" s="102"/>
      <c r="SZ25" s="102"/>
      <c r="TA25" s="102"/>
      <c r="TB25" s="102"/>
      <c r="TC25" s="102"/>
      <c r="TD25" s="102"/>
      <c r="TE25" s="102"/>
      <c r="TF25" s="102"/>
      <c r="TG25" s="102"/>
      <c r="TH25" s="102"/>
      <c r="TI25" s="102"/>
      <c r="TJ25" s="102"/>
      <c r="TK25" s="102"/>
      <c r="TL25" s="102"/>
      <c r="TM25" s="102"/>
      <c r="TN25" s="102"/>
      <c r="TO25" s="102"/>
      <c r="TP25" s="102"/>
      <c r="TQ25" s="102"/>
      <c r="TR25" s="102"/>
      <c r="TS25" s="102"/>
      <c r="TT25" s="102"/>
      <c r="TU25" s="102"/>
      <c r="TV25" s="102"/>
      <c r="TW25" s="102"/>
      <c r="TX25" s="102"/>
      <c r="TY25" s="102"/>
      <c r="TZ25" s="102"/>
      <c r="UA25" s="102"/>
      <c r="UB25" s="102"/>
      <c r="UC25" s="102"/>
      <c r="UD25" s="102"/>
      <c r="UE25" s="102"/>
      <c r="UF25" s="102"/>
      <c r="UG25" s="102"/>
      <c r="UH25" s="102"/>
      <c r="UI25" s="102"/>
      <c r="UJ25" s="102"/>
      <c r="UK25" s="102"/>
      <c r="UL25" s="102"/>
      <c r="UM25" s="102"/>
      <c r="UN25" s="102"/>
      <c r="UO25" s="102"/>
      <c r="UP25" s="102"/>
      <c r="UQ25" s="102"/>
      <c r="UR25" s="102"/>
      <c r="US25" s="102"/>
      <c r="UT25" s="102"/>
      <c r="UU25" s="102"/>
      <c r="UV25" s="102"/>
      <c r="UW25" s="102"/>
      <c r="UX25" s="102"/>
      <c r="UY25" s="102"/>
      <c r="UZ25" s="102"/>
      <c r="VA25" s="102"/>
      <c r="VB25" s="102"/>
      <c r="VC25" s="102"/>
      <c r="VD25" s="102"/>
      <c r="VE25" s="102"/>
      <c r="VF25" s="102"/>
      <c r="VG25" s="102"/>
      <c r="VH25" s="102"/>
      <c r="VI25" s="102"/>
      <c r="VJ25" s="102"/>
      <c r="VK25" s="102"/>
      <c r="VL25" s="102"/>
      <c r="VM25" s="102"/>
      <c r="VN25" s="102"/>
      <c r="VO25" s="102"/>
      <c r="VP25" s="102"/>
      <c r="VQ25" s="102"/>
      <c r="VR25" s="102"/>
      <c r="VS25" s="102"/>
      <c r="VT25" s="102"/>
      <c r="VU25" s="102"/>
      <c r="VV25" s="102"/>
      <c r="VW25" s="102"/>
      <c r="VX25" s="102"/>
      <c r="VY25" s="102"/>
      <c r="VZ25" s="102"/>
      <c r="WA25" s="102"/>
      <c r="WB25" s="102"/>
      <c r="WC25" s="102"/>
      <c r="WD25" s="102"/>
      <c r="WE25" s="102"/>
      <c r="WF25" s="102"/>
      <c r="WG25" s="102"/>
      <c r="WH25" s="102"/>
      <c r="WI25" s="102"/>
      <c r="WJ25" s="102"/>
      <c r="WK25" s="102"/>
      <c r="WL25" s="102"/>
      <c r="WM25" s="102"/>
      <c r="WN25" s="102"/>
      <c r="WO25" s="102"/>
      <c r="WP25" s="102"/>
      <c r="WQ25" s="102"/>
      <c r="WR25" s="102"/>
      <c r="WS25" s="102"/>
      <c r="WT25" s="102"/>
      <c r="WU25" s="102"/>
      <c r="WV25" s="102"/>
      <c r="WW25" s="102"/>
      <c r="WX25" s="102"/>
      <c r="WY25" s="102"/>
      <c r="WZ25" s="102"/>
      <c r="XA25" s="102"/>
      <c r="XB25" s="102"/>
      <c r="XC25" s="102"/>
      <c r="XD25" s="102"/>
      <c r="XE25" s="102"/>
      <c r="XF25" s="102"/>
      <c r="XG25" s="102"/>
      <c r="XH25" s="102"/>
      <c r="XI25" s="102"/>
      <c r="XJ25" s="102"/>
      <c r="XK25" s="102"/>
      <c r="XL25" s="102"/>
      <c r="XM25" s="102"/>
      <c r="XN25" s="102"/>
      <c r="XO25" s="102"/>
      <c r="XP25" s="102"/>
      <c r="XQ25" s="102"/>
      <c r="XR25" s="102"/>
      <c r="XS25" s="102"/>
      <c r="XT25" s="102"/>
      <c r="XU25" s="102"/>
      <c r="XV25" s="102"/>
      <c r="XW25" s="102"/>
      <c r="XX25" s="102"/>
      <c r="XY25" s="102"/>
      <c r="XZ25" s="102"/>
      <c r="YA25" s="102"/>
      <c r="YB25" s="102"/>
      <c r="YC25" s="102"/>
      <c r="YD25" s="102"/>
      <c r="YE25" s="102"/>
      <c r="YF25" s="102"/>
      <c r="YG25" s="102"/>
      <c r="YH25" s="102"/>
      <c r="YI25" s="102"/>
      <c r="YJ25" s="102"/>
      <c r="YK25" s="102"/>
      <c r="YL25" s="102"/>
      <c r="YM25" s="102"/>
      <c r="YN25" s="102"/>
      <c r="YO25" s="102"/>
      <c r="YP25" s="102"/>
      <c r="YQ25" s="102"/>
      <c r="YR25" s="102"/>
      <c r="YS25" s="102"/>
      <c r="YT25" s="102"/>
      <c r="YU25" s="102"/>
      <c r="YV25" s="102"/>
      <c r="YW25" s="102"/>
      <c r="YX25" s="102"/>
      <c r="YY25" s="102"/>
      <c r="YZ25" s="102"/>
      <c r="ZA25" s="102"/>
      <c r="ZB25" s="102"/>
      <c r="ZC25" s="102"/>
      <c r="ZD25" s="102"/>
      <c r="ZE25" s="102"/>
      <c r="ZF25" s="102"/>
      <c r="ZG25" s="102"/>
      <c r="ZH25" s="102"/>
      <c r="ZI25" s="102"/>
      <c r="ZJ25" s="102"/>
      <c r="ZK25" s="102"/>
      <c r="ZL25" s="102"/>
      <c r="ZM25" s="102"/>
      <c r="ZN25" s="102"/>
      <c r="ZO25" s="102"/>
      <c r="ZP25" s="102"/>
      <c r="ZQ25" s="102"/>
      <c r="ZR25" s="102"/>
      <c r="ZS25" s="102"/>
      <c r="ZT25" s="102"/>
      <c r="ZU25" s="102"/>
      <c r="ZV25" s="102"/>
      <c r="ZW25" s="102"/>
      <c r="ZX25" s="102"/>
      <c r="ZY25" s="102"/>
      <c r="ZZ25" s="102"/>
      <c r="AAA25" s="102"/>
      <c r="AAB25" s="102"/>
      <c r="AAC25" s="102"/>
      <c r="AAD25" s="102"/>
      <c r="AAE25" s="102"/>
      <c r="AAF25" s="102"/>
      <c r="AAG25" s="102"/>
      <c r="AAH25" s="102"/>
      <c r="AAI25" s="102"/>
      <c r="AAJ25" s="102"/>
      <c r="AAK25" s="102"/>
      <c r="AAL25" s="102"/>
      <c r="AAM25" s="102"/>
      <c r="AAN25" s="102"/>
      <c r="AAO25" s="102"/>
      <c r="AAP25" s="102"/>
      <c r="AAQ25" s="102"/>
      <c r="AAR25" s="102"/>
      <c r="AAS25" s="102"/>
      <c r="AAT25" s="102"/>
      <c r="AAU25" s="102"/>
      <c r="AAV25" s="102"/>
      <c r="AAW25" s="102"/>
      <c r="AAX25" s="102"/>
      <c r="AAY25" s="102"/>
      <c r="AAZ25" s="102"/>
      <c r="ABA25" s="102"/>
      <c r="ABB25" s="102"/>
      <c r="ABC25" s="102"/>
      <c r="ABD25" s="102"/>
      <c r="ABE25" s="102"/>
      <c r="ABF25" s="102"/>
      <c r="ABG25" s="102"/>
      <c r="ABH25" s="102"/>
      <c r="ABI25" s="102"/>
      <c r="ABJ25" s="102"/>
      <c r="ABK25" s="102"/>
      <c r="ABL25" s="102"/>
      <c r="ABM25" s="102"/>
      <c r="ABN25" s="102"/>
      <c r="ABO25" s="102"/>
      <c r="ABP25" s="102"/>
      <c r="ABQ25" s="102"/>
      <c r="ABR25" s="102"/>
      <c r="ABS25" s="102"/>
      <c r="ABT25" s="102"/>
      <c r="ABU25" s="102"/>
      <c r="ABV25" s="102"/>
      <c r="ABW25" s="102"/>
      <c r="ABX25" s="102"/>
      <c r="ABY25" s="102"/>
      <c r="ABZ25" s="102"/>
      <c r="ACA25" s="102"/>
      <c r="ACB25" s="102"/>
      <c r="ACC25" s="102"/>
      <c r="ACD25" s="102"/>
      <c r="ACE25" s="102"/>
      <c r="ACF25" s="102"/>
      <c r="ACG25" s="102"/>
      <c r="ACH25" s="102"/>
      <c r="ACI25" s="102"/>
      <c r="ACJ25" s="102"/>
      <c r="ACK25" s="102"/>
      <c r="ACL25" s="102"/>
      <c r="ACM25" s="102"/>
      <c r="ACN25" s="102"/>
      <c r="ACO25" s="102"/>
      <c r="ACP25" s="102"/>
      <c r="ACQ25" s="102"/>
      <c r="ACR25" s="102"/>
      <c r="ACS25" s="102"/>
      <c r="ACT25" s="102"/>
      <c r="ACU25" s="102"/>
      <c r="ACV25" s="102"/>
      <c r="ACW25" s="102"/>
      <c r="ACX25" s="102"/>
      <c r="ACY25" s="102"/>
      <c r="ACZ25" s="102"/>
      <c r="ADA25" s="102"/>
      <c r="ADB25" s="102"/>
      <c r="ADC25" s="102"/>
      <c r="ADD25" s="102"/>
      <c r="ADE25" s="102"/>
      <c r="ADF25" s="102"/>
      <c r="ADG25" s="102"/>
      <c r="ADH25" s="102"/>
      <c r="ADI25" s="102"/>
      <c r="ADJ25" s="102"/>
      <c r="ADK25" s="102"/>
      <c r="ADL25" s="102"/>
      <c r="ADM25" s="102"/>
      <c r="ADN25" s="102"/>
      <c r="ADO25" s="102"/>
      <c r="ADP25" s="102"/>
      <c r="ADQ25" s="102"/>
      <c r="ADR25" s="102"/>
      <c r="ADS25" s="102"/>
      <c r="ADT25" s="102"/>
      <c r="ADU25" s="102"/>
      <c r="ADV25" s="102"/>
      <c r="ADW25" s="102"/>
      <c r="ADX25" s="102"/>
      <c r="ADY25" s="102"/>
      <c r="ADZ25" s="102"/>
      <c r="AEA25" s="102"/>
      <c r="AEB25" s="102"/>
      <c r="AEC25" s="102"/>
      <c r="AED25" s="102"/>
      <c r="AEE25" s="102"/>
      <c r="AEF25" s="102"/>
      <c r="AEG25" s="102"/>
      <c r="AEH25" s="102"/>
      <c r="AEI25" s="102"/>
      <c r="AEJ25" s="102"/>
      <c r="AEK25" s="102"/>
      <c r="AEL25" s="102"/>
      <c r="AEM25" s="102"/>
      <c r="AEN25" s="102"/>
      <c r="AEO25" s="102"/>
      <c r="AEP25" s="102"/>
      <c r="AEQ25" s="102"/>
      <c r="AER25" s="102"/>
      <c r="AES25" s="102"/>
      <c r="AET25" s="102"/>
      <c r="AEU25" s="102"/>
      <c r="AEV25" s="102"/>
      <c r="AEW25" s="102"/>
      <c r="AEX25" s="102"/>
      <c r="AEY25" s="102"/>
      <c r="AEZ25" s="102"/>
      <c r="AFA25" s="102"/>
      <c r="AFB25" s="102"/>
      <c r="AFC25" s="102"/>
      <c r="AFD25" s="102"/>
      <c r="AFE25" s="102"/>
      <c r="AFF25" s="102"/>
      <c r="AFG25" s="102"/>
      <c r="AFH25" s="102"/>
      <c r="AFI25" s="102"/>
      <c r="AFJ25" s="102"/>
      <c r="AFK25" s="102"/>
      <c r="AFL25" s="102"/>
      <c r="AFM25" s="102"/>
      <c r="AFN25" s="102"/>
      <c r="AFO25" s="102"/>
      <c r="AFP25" s="102"/>
      <c r="AFQ25" s="102"/>
      <c r="AFR25" s="102"/>
      <c r="AFS25" s="102"/>
      <c r="AFT25" s="102"/>
      <c r="AFU25" s="102"/>
      <c r="AFV25" s="102"/>
      <c r="AFW25" s="102"/>
      <c r="AFX25" s="102"/>
      <c r="AFY25" s="102"/>
      <c r="AFZ25" s="102"/>
      <c r="AGA25" s="102"/>
      <c r="AGB25" s="102"/>
      <c r="AGC25" s="102"/>
      <c r="AGD25" s="102"/>
      <c r="AGE25" s="102"/>
      <c r="AGF25" s="102"/>
      <c r="AGG25" s="102"/>
      <c r="AGH25" s="102"/>
      <c r="AGI25" s="102"/>
      <c r="AGJ25" s="102"/>
      <c r="AGK25" s="102"/>
      <c r="AGL25" s="102"/>
      <c r="AGM25" s="102"/>
      <c r="AGN25" s="102"/>
      <c r="AGO25" s="102"/>
      <c r="AGP25" s="102"/>
      <c r="AGQ25" s="102"/>
      <c r="AGR25" s="102"/>
      <c r="AGS25" s="102"/>
      <c r="AGT25" s="102"/>
      <c r="AGU25" s="102"/>
      <c r="AGV25" s="102"/>
      <c r="AGW25" s="102"/>
      <c r="AGX25" s="102"/>
      <c r="AGY25" s="102"/>
      <c r="AGZ25" s="102"/>
      <c r="AHA25" s="102"/>
      <c r="AHB25" s="102"/>
      <c r="AHC25" s="102"/>
      <c r="AHD25" s="102"/>
      <c r="AHE25" s="102"/>
      <c r="AHF25" s="102"/>
      <c r="AHG25" s="102"/>
      <c r="AHH25" s="102"/>
      <c r="AHI25" s="102"/>
      <c r="AHJ25" s="102"/>
      <c r="AHK25" s="102"/>
      <c r="AHL25" s="102"/>
      <c r="AHM25" s="102"/>
      <c r="AHN25" s="102"/>
      <c r="AHO25" s="102"/>
      <c r="AHP25" s="102"/>
      <c r="AHQ25" s="102"/>
      <c r="AHR25" s="102"/>
      <c r="AHS25" s="102"/>
      <c r="AHT25" s="102"/>
      <c r="AHU25" s="102"/>
      <c r="AHV25" s="102"/>
      <c r="AHW25" s="102"/>
      <c r="AHX25" s="102"/>
      <c r="AHY25" s="102"/>
      <c r="AHZ25" s="102"/>
      <c r="AIA25" s="102"/>
      <c r="AIB25" s="102"/>
      <c r="AIC25" s="102"/>
      <c r="AID25" s="102"/>
      <c r="AIE25" s="102"/>
      <c r="AIF25" s="102"/>
      <c r="AIG25" s="102"/>
      <c r="AIH25" s="102"/>
      <c r="AII25" s="102"/>
      <c r="AIJ25" s="102"/>
      <c r="AIK25" s="102"/>
      <c r="AIL25" s="102"/>
      <c r="AIM25" s="102"/>
      <c r="AIN25" s="102"/>
      <c r="AIO25" s="102"/>
      <c r="AIP25" s="102"/>
      <c r="AIQ25" s="102"/>
      <c r="AIR25" s="102"/>
      <c r="AIS25" s="102"/>
      <c r="AIT25" s="102"/>
      <c r="AIU25" s="102"/>
      <c r="AIV25" s="102"/>
      <c r="AIW25" s="102"/>
      <c r="AIX25" s="102"/>
      <c r="AIY25" s="102"/>
      <c r="AIZ25" s="102"/>
      <c r="AJA25" s="102"/>
      <c r="AJB25" s="102"/>
      <c r="AJC25" s="102"/>
      <c r="AJD25" s="102"/>
      <c r="AJE25" s="102"/>
      <c r="AJF25" s="102"/>
      <c r="AJG25" s="102"/>
      <c r="AJH25" s="102"/>
      <c r="AJI25" s="102"/>
      <c r="AJJ25" s="102"/>
      <c r="AJK25" s="102"/>
      <c r="AJL25" s="102"/>
      <c r="AJM25" s="102"/>
      <c r="AJN25" s="102"/>
      <c r="AJO25" s="102"/>
      <c r="AJP25" s="102"/>
      <c r="AJQ25" s="102"/>
      <c r="AJR25" s="102"/>
      <c r="AJS25" s="102"/>
      <c r="AJT25" s="102"/>
      <c r="AJU25" s="102"/>
      <c r="AJV25" s="102"/>
      <c r="AJW25" s="102"/>
      <c r="AJX25" s="102"/>
      <c r="AJY25" s="102"/>
      <c r="AJZ25" s="102"/>
      <c r="AKA25" s="102"/>
      <c r="AKB25" s="102"/>
      <c r="AKC25" s="102"/>
      <c r="AKD25" s="102"/>
      <c r="AKE25" s="102"/>
      <c r="AKF25" s="102"/>
      <c r="AKG25" s="102"/>
      <c r="AKH25" s="102"/>
      <c r="AKI25" s="102"/>
      <c r="AKJ25" s="102"/>
      <c r="AKK25" s="102"/>
      <c r="AKL25" s="102"/>
      <c r="AKM25" s="102"/>
      <c r="AKN25" s="102"/>
      <c r="AKO25" s="102"/>
      <c r="AKP25" s="102"/>
      <c r="AKQ25" s="102"/>
      <c r="AKR25" s="102"/>
      <c r="AKS25" s="102"/>
      <c r="AKT25" s="102"/>
      <c r="AKU25" s="102"/>
      <c r="AKV25" s="102"/>
      <c r="AKW25" s="102"/>
      <c r="AKX25" s="102"/>
      <c r="AKY25" s="102"/>
      <c r="AKZ25" s="102"/>
      <c r="ALA25" s="102"/>
      <c r="ALB25" s="102"/>
      <c r="ALC25" s="102"/>
      <c r="ALD25" s="102"/>
      <c r="ALE25" s="102"/>
      <c r="ALF25" s="102"/>
      <c r="ALG25" s="102"/>
      <c r="ALH25" s="102"/>
      <c r="ALI25" s="102"/>
      <c r="ALJ25" s="102"/>
      <c r="ALK25" s="102"/>
      <c r="ALL25" s="102"/>
      <c r="ALM25" s="102"/>
      <c r="ALN25" s="102"/>
      <c r="ALO25" s="102"/>
      <c r="ALP25" s="102"/>
      <c r="ALQ25" s="102"/>
      <c r="ALR25" s="102"/>
      <c r="ALS25" s="102"/>
      <c r="ALT25" s="102"/>
      <c r="ALU25" s="102"/>
      <c r="ALV25" s="102"/>
      <c r="ALW25" s="102"/>
      <c r="ALX25" s="102"/>
      <c r="ALY25" s="102"/>
      <c r="ALZ25" s="102"/>
      <c r="AMA25" s="102"/>
      <c r="AMB25" s="102"/>
      <c r="AMC25" s="102"/>
      <c r="AMD25" s="102"/>
      <c r="AME25" s="102"/>
      <c r="AMF25" s="102"/>
      <c r="AMG25" s="102"/>
      <c r="AMH25" s="102"/>
      <c r="AMI25" s="102"/>
      <c r="AMJ25" s="102"/>
      <c r="AMK25" s="102"/>
      <c r="AML25" s="102"/>
      <c r="AMM25" s="102"/>
      <c r="AMN25" s="102"/>
      <c r="AMO25" s="102"/>
      <c r="AMP25" s="102"/>
      <c r="AMQ25" s="102"/>
      <c r="AMR25" s="102"/>
      <c r="AMS25" s="102"/>
      <c r="AMT25" s="102"/>
      <c r="AMU25" s="102"/>
      <c r="AMV25" s="102"/>
      <c r="AMW25" s="102"/>
      <c r="AMX25" s="102"/>
      <c r="AMY25" s="102"/>
      <c r="AMZ25" s="102"/>
      <c r="ANA25" s="102"/>
      <c r="ANB25" s="102"/>
      <c r="ANC25" s="102"/>
      <c r="AND25" s="102"/>
      <c r="ANE25" s="102"/>
      <c r="ANF25" s="102"/>
      <c r="ANG25" s="102"/>
      <c r="ANH25" s="102"/>
      <c r="ANI25" s="102"/>
      <c r="ANJ25" s="102"/>
      <c r="ANK25" s="102"/>
      <c r="ANL25" s="102"/>
      <c r="ANM25" s="102"/>
      <c r="ANN25" s="102"/>
      <c r="ANO25" s="102"/>
      <c r="ANP25" s="102"/>
      <c r="ANQ25" s="102"/>
      <c r="ANR25" s="102"/>
      <c r="ANS25" s="102"/>
      <c r="ANT25" s="102"/>
      <c r="ANU25" s="102"/>
      <c r="ANV25" s="102"/>
      <c r="ANW25" s="102"/>
      <c r="ANX25" s="102"/>
      <c r="ANY25" s="102"/>
      <c r="ANZ25" s="102"/>
      <c r="AOA25" s="102"/>
      <c r="AOB25" s="102"/>
      <c r="AOC25" s="102"/>
      <c r="AOD25" s="102"/>
      <c r="AOE25" s="102"/>
      <c r="AOF25" s="102"/>
      <c r="AOG25" s="102"/>
      <c r="AOH25" s="102"/>
      <c r="AOI25" s="102"/>
      <c r="AOJ25" s="102"/>
      <c r="AOK25" s="102"/>
      <c r="AOL25" s="102"/>
      <c r="AOM25" s="102"/>
      <c r="AON25" s="102"/>
      <c r="AOO25" s="102"/>
      <c r="AOP25" s="102"/>
      <c r="AOQ25" s="102"/>
      <c r="AOR25" s="102"/>
      <c r="AOS25" s="102"/>
      <c r="AOT25" s="102"/>
      <c r="AOU25" s="102"/>
      <c r="AOV25" s="102"/>
      <c r="AOW25" s="102"/>
      <c r="AOX25" s="102"/>
      <c r="AOY25" s="102"/>
      <c r="AOZ25" s="102"/>
      <c r="APA25" s="102"/>
      <c r="APB25" s="102"/>
      <c r="APC25" s="102"/>
      <c r="APD25" s="102"/>
      <c r="APE25" s="102"/>
      <c r="APF25" s="102"/>
      <c r="APG25" s="102"/>
      <c r="APH25" s="102"/>
      <c r="API25" s="102"/>
      <c r="APJ25" s="102"/>
      <c r="APK25" s="102"/>
      <c r="APL25" s="102"/>
      <c r="APM25" s="102"/>
      <c r="APN25" s="102"/>
      <c r="APO25" s="102"/>
      <c r="APP25" s="102"/>
      <c r="APQ25" s="102"/>
      <c r="APR25" s="102"/>
      <c r="APS25" s="102"/>
      <c r="APT25" s="102"/>
      <c r="APU25" s="102"/>
      <c r="APV25" s="102"/>
      <c r="APW25" s="102"/>
      <c r="APX25" s="102"/>
      <c r="APY25" s="102"/>
      <c r="APZ25" s="102"/>
      <c r="AQA25" s="102"/>
      <c r="AQB25" s="102"/>
      <c r="AQC25" s="102"/>
      <c r="AQD25" s="102"/>
      <c r="AQE25" s="102"/>
      <c r="AQF25" s="102"/>
      <c r="AQG25" s="102"/>
      <c r="AQH25" s="102"/>
      <c r="AQI25" s="102"/>
      <c r="AQJ25" s="102"/>
      <c r="AQK25" s="102"/>
      <c r="AQL25" s="102"/>
      <c r="AQM25" s="102"/>
      <c r="AQN25" s="102"/>
      <c r="AQO25" s="102"/>
      <c r="AQP25" s="102"/>
      <c r="AQQ25" s="102"/>
      <c r="AQR25" s="102"/>
      <c r="AQS25" s="102"/>
      <c r="AQT25" s="102"/>
      <c r="AQU25" s="102"/>
      <c r="AQV25" s="102"/>
      <c r="AQW25" s="102"/>
      <c r="AQX25" s="102"/>
      <c r="AQY25" s="102"/>
      <c r="AQZ25" s="102"/>
      <c r="ARA25" s="102"/>
      <c r="ARB25" s="102"/>
      <c r="ARC25" s="102"/>
      <c r="ARD25" s="102"/>
      <c r="ARE25" s="102"/>
      <c r="ARF25" s="102"/>
      <c r="ARG25" s="102"/>
      <c r="ARH25" s="102"/>
      <c r="ARI25" s="102"/>
      <c r="ARJ25" s="102"/>
      <c r="ARK25" s="102"/>
      <c r="ARL25" s="102"/>
      <c r="ARM25" s="102"/>
      <c r="ARN25" s="102"/>
      <c r="ARO25" s="102"/>
      <c r="ARP25" s="102"/>
      <c r="ARQ25" s="102"/>
      <c r="ARR25" s="102"/>
      <c r="ARS25" s="102"/>
      <c r="ART25" s="102"/>
      <c r="ARU25" s="102"/>
      <c r="ARV25" s="102"/>
      <c r="ARW25" s="102"/>
      <c r="ARX25" s="102"/>
      <c r="ARY25" s="102"/>
      <c r="ARZ25" s="102"/>
      <c r="ASA25" s="102"/>
      <c r="ASB25" s="102"/>
      <c r="ASC25" s="102"/>
      <c r="ASD25" s="102"/>
      <c r="ASE25" s="102"/>
      <c r="ASF25" s="102"/>
      <c r="ASG25" s="102"/>
      <c r="ASH25" s="102"/>
      <c r="ASI25" s="102"/>
      <c r="ASJ25" s="102"/>
      <c r="ASK25" s="102"/>
      <c r="ASL25" s="102"/>
      <c r="ASM25" s="102"/>
      <c r="ASN25" s="102"/>
      <c r="ASO25" s="102"/>
      <c r="ASP25" s="102"/>
      <c r="ASQ25" s="102"/>
      <c r="ASR25" s="102"/>
      <c r="ASS25" s="102"/>
      <c r="AST25" s="102"/>
      <c r="ASU25" s="102"/>
      <c r="ASV25" s="102"/>
      <c r="ASW25" s="102"/>
      <c r="ASX25" s="102"/>
      <c r="ASY25" s="102"/>
      <c r="ASZ25" s="102"/>
      <c r="ATA25" s="102"/>
      <c r="ATB25" s="102"/>
      <c r="ATC25" s="102"/>
      <c r="ATD25" s="102"/>
      <c r="ATE25" s="102"/>
      <c r="ATF25" s="102"/>
      <c r="ATG25" s="102"/>
      <c r="ATH25" s="102"/>
      <c r="ATI25" s="102"/>
      <c r="ATJ25" s="102"/>
      <c r="ATK25" s="102"/>
      <c r="ATL25" s="102"/>
      <c r="ATM25" s="102"/>
      <c r="ATN25" s="102"/>
      <c r="ATO25" s="102"/>
      <c r="ATP25" s="102"/>
      <c r="ATQ25" s="102"/>
      <c r="ATR25" s="102"/>
      <c r="ATS25" s="102"/>
      <c r="ATT25" s="102"/>
      <c r="ATU25" s="102"/>
      <c r="ATV25" s="102"/>
      <c r="ATW25" s="102"/>
      <c r="ATX25" s="102"/>
      <c r="ATY25" s="102"/>
      <c r="ATZ25" s="102"/>
      <c r="AUA25" s="102"/>
      <c r="AUB25" s="102"/>
      <c r="AUC25" s="102"/>
      <c r="AUD25" s="102"/>
      <c r="AUE25" s="102"/>
      <c r="AUF25" s="102"/>
      <c r="AUG25" s="102"/>
      <c r="AUH25" s="102"/>
      <c r="AUI25" s="102"/>
      <c r="AUJ25" s="102"/>
      <c r="AUK25" s="102"/>
      <c r="AUL25" s="102"/>
      <c r="AUM25" s="102"/>
      <c r="AUN25" s="102"/>
      <c r="AUO25" s="102"/>
      <c r="AUP25" s="102"/>
      <c r="AUQ25" s="102"/>
      <c r="AUR25" s="102"/>
      <c r="AUS25" s="102"/>
      <c r="AUT25" s="102"/>
      <c r="AUU25" s="102"/>
      <c r="AUV25" s="102"/>
      <c r="AUW25" s="102"/>
      <c r="AUX25" s="102"/>
      <c r="AUY25" s="102"/>
      <c r="AUZ25" s="102"/>
      <c r="AVA25" s="102"/>
      <c r="AVB25" s="102"/>
      <c r="AVC25" s="102"/>
      <c r="AVD25" s="102"/>
      <c r="AVE25" s="102"/>
      <c r="AVF25" s="102"/>
      <c r="AVG25" s="102"/>
      <c r="AVH25" s="102"/>
      <c r="AVI25" s="102"/>
      <c r="AVJ25" s="102"/>
      <c r="AVK25" s="102"/>
      <c r="AVL25" s="102"/>
      <c r="AVM25" s="102"/>
      <c r="AVN25" s="102"/>
      <c r="AVO25" s="102"/>
      <c r="AVP25" s="102"/>
      <c r="AVQ25" s="102"/>
      <c r="AVR25" s="102"/>
      <c r="AVS25" s="102"/>
      <c r="AVT25" s="102"/>
      <c r="AVU25" s="102"/>
      <c r="AVV25" s="102"/>
      <c r="AVW25" s="102"/>
      <c r="AVX25" s="102"/>
      <c r="AVY25" s="102"/>
      <c r="AVZ25" s="102"/>
      <c r="AWA25" s="102"/>
      <c r="AWB25" s="102"/>
      <c r="AWC25" s="102"/>
      <c r="AWD25" s="102"/>
      <c r="AWE25" s="102"/>
      <c r="AWF25" s="102"/>
      <c r="AWG25" s="102"/>
      <c r="AWH25" s="102"/>
      <c r="AWI25" s="102"/>
      <c r="AWJ25" s="102"/>
      <c r="AWK25" s="102"/>
      <c r="AWL25" s="102"/>
      <c r="AWM25" s="102"/>
      <c r="AWN25" s="102"/>
      <c r="AWO25" s="102"/>
      <c r="AWP25" s="102"/>
      <c r="AWQ25" s="102"/>
      <c r="AWR25" s="102"/>
      <c r="AWS25" s="102"/>
      <c r="AWT25" s="102"/>
      <c r="AWU25" s="102"/>
      <c r="AWV25" s="102"/>
      <c r="AWW25" s="102"/>
      <c r="AWX25" s="102"/>
      <c r="AWY25" s="102"/>
      <c r="AWZ25" s="102"/>
      <c r="AXA25" s="102"/>
      <c r="AXB25" s="102"/>
      <c r="AXC25" s="102"/>
      <c r="AXD25" s="102"/>
      <c r="AXE25" s="102"/>
      <c r="AXF25" s="102"/>
      <c r="AXG25" s="102"/>
      <c r="AXH25" s="102"/>
      <c r="AXI25" s="102"/>
      <c r="AXJ25" s="102"/>
      <c r="AXK25" s="102"/>
      <c r="AXL25" s="102"/>
      <c r="AXM25" s="102"/>
      <c r="AXN25" s="102"/>
      <c r="AXO25" s="102"/>
      <c r="AXP25" s="102"/>
      <c r="AXQ25" s="102"/>
      <c r="AXR25" s="102"/>
      <c r="AXS25" s="102"/>
      <c r="AXT25" s="102"/>
      <c r="AXU25" s="102"/>
      <c r="AXV25" s="102"/>
      <c r="AXW25" s="102"/>
      <c r="AXX25" s="102"/>
      <c r="AXY25" s="102"/>
      <c r="AXZ25" s="102"/>
      <c r="AYA25" s="102"/>
      <c r="AYB25" s="102"/>
      <c r="AYC25" s="102"/>
      <c r="AYD25" s="102"/>
      <c r="AYE25" s="102"/>
      <c r="AYF25" s="102"/>
      <c r="AYG25" s="102"/>
      <c r="AYH25" s="102"/>
      <c r="AYI25" s="102"/>
      <c r="AYJ25" s="102"/>
      <c r="AYK25" s="102"/>
      <c r="AYL25" s="102"/>
      <c r="AYM25" s="102"/>
      <c r="AYN25" s="102"/>
      <c r="AYO25" s="102"/>
      <c r="AYP25" s="102"/>
      <c r="AYQ25" s="102"/>
      <c r="AYR25" s="102"/>
      <c r="AYS25" s="102"/>
      <c r="AYT25" s="102"/>
      <c r="AYU25" s="102"/>
      <c r="AYV25" s="102"/>
      <c r="AYW25" s="102"/>
      <c r="AYX25" s="102"/>
      <c r="AYY25" s="102"/>
      <c r="AYZ25" s="102"/>
      <c r="AZA25" s="102"/>
      <c r="AZB25" s="102"/>
      <c r="AZC25" s="102"/>
      <c r="AZD25" s="102"/>
      <c r="AZE25" s="102"/>
      <c r="AZF25" s="102"/>
      <c r="AZG25" s="102"/>
      <c r="AZH25" s="102"/>
      <c r="AZI25" s="102"/>
      <c r="AZJ25" s="102"/>
      <c r="AZK25" s="102"/>
      <c r="AZL25" s="102"/>
      <c r="AZM25" s="102"/>
      <c r="AZN25" s="102"/>
      <c r="AZO25" s="102"/>
      <c r="AZP25" s="102"/>
      <c r="AZQ25" s="102"/>
      <c r="AZR25" s="102"/>
      <c r="AZS25" s="102"/>
      <c r="AZT25" s="102"/>
      <c r="AZU25" s="102"/>
      <c r="AZV25" s="102"/>
      <c r="AZW25" s="102"/>
      <c r="AZX25" s="102"/>
      <c r="AZY25" s="102"/>
      <c r="AZZ25" s="102"/>
      <c r="BAA25" s="102"/>
      <c r="BAB25" s="102"/>
      <c r="BAC25" s="102"/>
      <c r="BAD25" s="102"/>
      <c r="BAE25" s="102"/>
      <c r="BAF25" s="102"/>
      <c r="BAG25" s="102"/>
      <c r="BAH25" s="102"/>
      <c r="BAI25" s="102"/>
      <c r="BAJ25" s="102"/>
      <c r="BAK25" s="102"/>
      <c r="BAL25" s="102"/>
      <c r="BAM25" s="102"/>
      <c r="BAN25" s="102"/>
      <c r="BAO25" s="102"/>
      <c r="BAP25" s="102"/>
      <c r="BAQ25" s="102"/>
      <c r="BAR25" s="102"/>
      <c r="BAS25" s="102"/>
      <c r="BAT25" s="102"/>
      <c r="BAU25" s="102"/>
      <c r="BAV25" s="102"/>
      <c r="BAW25" s="102"/>
      <c r="BAX25" s="102"/>
      <c r="BAY25" s="102"/>
      <c r="BAZ25" s="102"/>
      <c r="BBA25" s="102"/>
      <c r="BBB25" s="102"/>
      <c r="BBC25" s="102"/>
      <c r="BBD25" s="102"/>
      <c r="BBE25" s="102"/>
      <c r="BBF25" s="102"/>
      <c r="BBG25" s="102"/>
      <c r="BBH25" s="102"/>
      <c r="BBI25" s="102"/>
      <c r="BBJ25" s="102"/>
      <c r="BBK25" s="102"/>
      <c r="BBL25" s="102"/>
      <c r="BBM25" s="102"/>
      <c r="BBN25" s="102"/>
      <c r="BBO25" s="102"/>
      <c r="BBP25" s="102"/>
      <c r="BBQ25" s="102"/>
      <c r="BBR25" s="102"/>
      <c r="BBS25" s="102"/>
      <c r="BBT25" s="102"/>
      <c r="BBU25" s="102"/>
      <c r="BBV25" s="102"/>
      <c r="BBW25" s="102"/>
      <c r="BBX25" s="102"/>
      <c r="BBY25" s="102"/>
      <c r="BBZ25" s="102"/>
      <c r="BCA25" s="102"/>
      <c r="BCB25" s="102"/>
      <c r="BCC25" s="102"/>
      <c r="BCD25" s="102"/>
      <c r="BCE25" s="102"/>
      <c r="BCF25" s="102"/>
      <c r="BCG25" s="102"/>
      <c r="BCH25" s="102"/>
      <c r="BCI25" s="102"/>
      <c r="BCJ25" s="102"/>
      <c r="BCK25" s="102"/>
      <c r="BCL25" s="102"/>
      <c r="BCM25" s="102"/>
      <c r="BCN25" s="102"/>
      <c r="BCO25" s="102"/>
      <c r="BCP25" s="102"/>
      <c r="BCQ25" s="102"/>
      <c r="BCR25" s="102"/>
      <c r="BCS25" s="102"/>
      <c r="BCT25" s="102"/>
      <c r="BCU25" s="102"/>
      <c r="BCV25" s="102"/>
      <c r="BCW25" s="102"/>
      <c r="BCX25" s="102"/>
      <c r="BCY25" s="102"/>
      <c r="BCZ25" s="102"/>
      <c r="BDA25" s="102"/>
      <c r="BDB25" s="102"/>
      <c r="BDC25" s="102"/>
      <c r="BDD25" s="102"/>
      <c r="BDE25" s="102"/>
      <c r="BDF25" s="102"/>
      <c r="BDG25" s="102"/>
      <c r="BDH25" s="102"/>
      <c r="BDI25" s="102"/>
      <c r="BDJ25" s="102"/>
      <c r="BDK25" s="102"/>
      <c r="BDL25" s="102"/>
      <c r="BDM25" s="102"/>
      <c r="BDN25" s="102"/>
      <c r="BDO25" s="102"/>
      <c r="BDP25" s="102"/>
      <c r="BDQ25" s="102"/>
      <c r="BDR25" s="102"/>
      <c r="BDS25" s="102"/>
      <c r="BDT25" s="102"/>
      <c r="BDU25" s="102"/>
      <c r="BDV25" s="102"/>
      <c r="BDW25" s="102"/>
      <c r="BDX25" s="102"/>
      <c r="BDY25" s="102"/>
      <c r="BDZ25" s="102"/>
      <c r="BEA25" s="102"/>
      <c r="BEB25" s="102"/>
      <c r="BEC25" s="102"/>
      <c r="BED25" s="102"/>
      <c r="BEE25" s="102"/>
      <c r="BEF25" s="102"/>
      <c r="BEG25" s="102"/>
      <c r="BEH25" s="102"/>
      <c r="BEI25" s="102"/>
      <c r="BEJ25" s="102"/>
      <c r="BEK25" s="102"/>
      <c r="BEL25" s="102"/>
      <c r="BEM25" s="102"/>
      <c r="BEN25" s="102"/>
      <c r="BEO25" s="102"/>
      <c r="BEP25" s="102"/>
      <c r="BEQ25" s="102"/>
      <c r="BER25" s="102"/>
      <c r="BES25" s="102"/>
      <c r="BET25" s="102"/>
      <c r="BEU25" s="102"/>
      <c r="BEV25" s="102"/>
      <c r="BEW25" s="102"/>
      <c r="BEX25" s="102"/>
      <c r="BEY25" s="102"/>
      <c r="BEZ25" s="102"/>
      <c r="BFA25" s="102"/>
      <c r="BFB25" s="102"/>
      <c r="BFC25" s="102"/>
      <c r="BFD25" s="102"/>
      <c r="BFE25" s="102"/>
      <c r="BFF25" s="102"/>
      <c r="BFG25" s="102"/>
      <c r="BFH25" s="102"/>
      <c r="BFI25" s="102"/>
      <c r="BFJ25" s="102"/>
      <c r="BFK25" s="102"/>
      <c r="BFL25" s="102"/>
      <c r="BFM25" s="102"/>
      <c r="BFN25" s="102"/>
      <c r="BFO25" s="102"/>
      <c r="BFP25" s="102"/>
      <c r="BFQ25" s="102"/>
      <c r="BFR25" s="102"/>
      <c r="BFS25" s="102"/>
      <c r="BFT25" s="102"/>
      <c r="BFU25" s="102"/>
      <c r="BFV25" s="102"/>
      <c r="BFW25" s="102"/>
      <c r="BFX25" s="102"/>
      <c r="BFY25" s="102"/>
      <c r="BFZ25" s="102"/>
      <c r="BGA25" s="102"/>
      <c r="BGB25" s="102"/>
      <c r="BGC25" s="102"/>
      <c r="BGD25" s="102"/>
      <c r="BGE25" s="102"/>
      <c r="BGF25" s="102"/>
      <c r="BGG25" s="102"/>
      <c r="BGH25" s="102"/>
      <c r="BGI25" s="102"/>
      <c r="BGJ25" s="102"/>
      <c r="BGK25" s="102"/>
      <c r="BGL25" s="102"/>
      <c r="BGM25" s="102"/>
      <c r="BGN25" s="102"/>
      <c r="BGO25" s="102"/>
      <c r="BGP25" s="102"/>
      <c r="BGQ25" s="102"/>
      <c r="BGR25" s="102"/>
      <c r="BGS25" s="102"/>
      <c r="BGT25" s="102"/>
      <c r="BGU25" s="102"/>
      <c r="BGV25" s="102"/>
      <c r="BGW25" s="102"/>
      <c r="BGX25" s="102"/>
      <c r="BGY25" s="102"/>
      <c r="BGZ25" s="102"/>
      <c r="BHA25" s="102"/>
      <c r="BHB25" s="102"/>
      <c r="BHC25" s="102"/>
      <c r="BHD25" s="102"/>
      <c r="BHE25" s="102"/>
      <c r="BHF25" s="102"/>
      <c r="BHG25" s="102"/>
      <c r="BHH25" s="102"/>
      <c r="BHI25" s="102"/>
      <c r="BHJ25" s="102"/>
      <c r="BHK25" s="102"/>
      <c r="BHL25" s="102"/>
      <c r="BHM25" s="102"/>
      <c r="BHN25" s="102"/>
      <c r="BHO25" s="102"/>
      <c r="BHP25" s="102"/>
      <c r="BHQ25" s="102"/>
      <c r="BHR25" s="102"/>
      <c r="BHS25" s="102"/>
      <c r="BHT25" s="102"/>
      <c r="BHU25" s="102"/>
      <c r="BHV25" s="102"/>
      <c r="BHW25" s="102"/>
      <c r="BHX25" s="102"/>
      <c r="BHY25" s="102"/>
      <c r="BHZ25" s="102"/>
      <c r="BIA25" s="102"/>
      <c r="BIB25" s="102"/>
      <c r="BIC25" s="102"/>
      <c r="BID25" s="102"/>
      <c r="BIE25" s="102"/>
      <c r="BIF25" s="102"/>
      <c r="BIG25" s="102"/>
      <c r="BIH25" s="102"/>
      <c r="BII25" s="102"/>
      <c r="BIJ25" s="102"/>
      <c r="BIK25" s="102"/>
      <c r="BIL25" s="102"/>
      <c r="BIM25" s="102"/>
      <c r="BIN25" s="102"/>
      <c r="BIO25" s="102"/>
      <c r="BIP25" s="102"/>
      <c r="BIQ25" s="102"/>
      <c r="BIR25" s="102"/>
      <c r="BIS25" s="102"/>
      <c r="BIT25" s="102"/>
      <c r="BIU25" s="102"/>
      <c r="BIV25" s="102"/>
      <c r="BIW25" s="102"/>
      <c r="BIX25" s="102"/>
      <c r="BIY25" s="102"/>
      <c r="BIZ25" s="102"/>
      <c r="BJA25" s="102"/>
      <c r="BJB25" s="102"/>
      <c r="BJC25" s="102"/>
      <c r="BJD25" s="102"/>
      <c r="BJE25" s="102"/>
      <c r="BJF25" s="102"/>
      <c r="BJG25" s="102"/>
      <c r="BJH25" s="102"/>
      <c r="BJI25" s="102"/>
      <c r="BJJ25" s="102"/>
      <c r="BJK25" s="102"/>
      <c r="BJL25" s="102"/>
      <c r="BJM25" s="102"/>
      <c r="BJN25" s="102"/>
      <c r="BJO25" s="102"/>
      <c r="BJP25" s="102"/>
      <c r="BJQ25" s="102"/>
      <c r="BJR25" s="102"/>
      <c r="BJS25" s="102"/>
      <c r="BJT25" s="102"/>
      <c r="BJU25" s="102"/>
      <c r="BJV25" s="102"/>
      <c r="BJW25" s="102"/>
      <c r="BJX25" s="102"/>
      <c r="BJY25" s="102"/>
      <c r="BJZ25" s="102"/>
      <c r="BKA25" s="102"/>
      <c r="BKB25" s="102"/>
      <c r="BKC25" s="102"/>
      <c r="BKD25" s="102"/>
      <c r="BKE25" s="102"/>
      <c r="BKF25" s="102"/>
      <c r="BKG25" s="102"/>
      <c r="BKH25" s="102"/>
      <c r="BKI25" s="102"/>
      <c r="BKJ25" s="102"/>
      <c r="BKK25" s="102"/>
      <c r="BKL25" s="102"/>
      <c r="BKM25" s="102"/>
      <c r="BKN25" s="102"/>
      <c r="BKO25" s="102"/>
      <c r="BKP25" s="102"/>
      <c r="BKQ25" s="102"/>
      <c r="BKR25" s="102"/>
      <c r="BKS25" s="102"/>
      <c r="BKT25" s="102"/>
      <c r="BKU25" s="102"/>
      <c r="BKV25" s="102"/>
      <c r="BKW25" s="102"/>
      <c r="BKX25" s="102"/>
      <c r="BKY25" s="102"/>
      <c r="BKZ25" s="102"/>
      <c r="BLA25" s="102"/>
      <c r="BLB25" s="102"/>
      <c r="BLC25" s="102"/>
      <c r="BLD25" s="102"/>
      <c r="BLE25" s="102"/>
      <c r="BLF25" s="102"/>
      <c r="BLG25" s="102"/>
      <c r="BLH25" s="102"/>
      <c r="BLI25" s="102"/>
      <c r="BLJ25" s="102"/>
      <c r="BLK25" s="102"/>
      <c r="BLL25" s="102"/>
      <c r="BLM25" s="102"/>
      <c r="BLN25" s="102"/>
      <c r="BLO25" s="102"/>
      <c r="BLP25" s="102"/>
      <c r="BLQ25" s="102"/>
      <c r="BLR25" s="102"/>
      <c r="BLS25" s="102"/>
      <c r="BLT25" s="102"/>
      <c r="BLU25" s="102"/>
      <c r="BLV25" s="102"/>
      <c r="BLW25" s="102"/>
      <c r="BLX25" s="102"/>
      <c r="BLY25" s="102"/>
      <c r="BLZ25" s="102"/>
      <c r="BMA25" s="102"/>
      <c r="BMB25" s="102"/>
      <c r="BMC25" s="102"/>
      <c r="BMD25" s="102"/>
      <c r="BME25" s="102"/>
      <c r="BMF25" s="102"/>
      <c r="BMG25" s="102"/>
      <c r="BMH25" s="102"/>
      <c r="BMI25" s="102"/>
      <c r="BMJ25" s="102"/>
      <c r="BMK25" s="102"/>
      <c r="BML25" s="102"/>
      <c r="BMM25" s="102"/>
      <c r="BMN25" s="102"/>
      <c r="BMO25" s="102"/>
      <c r="BMP25" s="102"/>
      <c r="BMQ25" s="102"/>
      <c r="BMR25" s="102"/>
      <c r="BMS25" s="102"/>
      <c r="BMT25" s="102"/>
      <c r="BMU25" s="102"/>
      <c r="BMV25" s="102"/>
      <c r="BMW25" s="102"/>
      <c r="BMX25" s="102"/>
      <c r="BMY25" s="102"/>
      <c r="BMZ25" s="102"/>
      <c r="BNA25" s="102"/>
      <c r="BNB25" s="102"/>
      <c r="BNC25" s="102"/>
      <c r="BND25" s="102"/>
      <c r="BNE25" s="102"/>
      <c r="BNF25" s="102"/>
      <c r="BNG25" s="102"/>
      <c r="BNH25" s="102"/>
      <c r="BNI25" s="102"/>
      <c r="BNJ25" s="102"/>
      <c r="BNK25" s="102"/>
      <c r="BNL25" s="102"/>
      <c r="BNM25" s="102"/>
      <c r="BNN25" s="102"/>
      <c r="BNO25" s="102"/>
      <c r="BNP25" s="102"/>
      <c r="BNQ25" s="102"/>
      <c r="BNR25" s="102"/>
      <c r="BNS25" s="102"/>
      <c r="BNT25" s="102"/>
      <c r="BNU25" s="102"/>
      <c r="BNV25" s="102"/>
      <c r="BNW25" s="102"/>
      <c r="BNX25" s="102"/>
      <c r="BNY25" s="102"/>
      <c r="BNZ25" s="102"/>
      <c r="BOA25" s="102"/>
      <c r="BOB25" s="102"/>
      <c r="BOC25" s="102"/>
      <c r="BOD25" s="102"/>
      <c r="BOE25" s="102"/>
      <c r="BOF25" s="102"/>
      <c r="BOG25" s="102"/>
      <c r="BOH25" s="102"/>
      <c r="BOI25" s="102"/>
      <c r="BOJ25" s="102"/>
      <c r="BOK25" s="102"/>
      <c r="BOL25" s="102"/>
      <c r="BOM25" s="102"/>
      <c r="BON25" s="102"/>
      <c r="BOO25" s="102"/>
      <c r="BOP25" s="102"/>
      <c r="BOQ25" s="102"/>
      <c r="BOR25" s="102"/>
      <c r="BOS25" s="102"/>
      <c r="BOT25" s="102"/>
      <c r="BOU25" s="102"/>
      <c r="BOV25" s="102"/>
      <c r="BOW25" s="102"/>
      <c r="BOX25" s="102"/>
      <c r="BOY25" s="102"/>
      <c r="BOZ25" s="102"/>
      <c r="BPA25" s="102"/>
      <c r="BPB25" s="102"/>
      <c r="BPC25" s="102"/>
      <c r="BPD25" s="102"/>
      <c r="BPE25" s="102"/>
      <c r="BPF25" s="102"/>
      <c r="BPG25" s="102"/>
      <c r="BPH25" s="102"/>
      <c r="BPI25" s="102"/>
      <c r="BPJ25" s="102"/>
      <c r="BPK25" s="102"/>
      <c r="BPL25" s="102"/>
      <c r="BPM25" s="102"/>
      <c r="BPN25" s="102"/>
      <c r="BPO25" s="102"/>
      <c r="BPP25" s="102"/>
      <c r="BPQ25" s="102"/>
      <c r="BPR25" s="102"/>
      <c r="BPS25" s="102"/>
      <c r="BPT25" s="102"/>
      <c r="BPU25" s="102"/>
      <c r="BPV25" s="102"/>
      <c r="BPW25" s="102"/>
      <c r="BPX25" s="102"/>
      <c r="BPY25" s="102"/>
      <c r="BPZ25" s="102"/>
      <c r="BQA25" s="102"/>
      <c r="BQB25" s="102"/>
      <c r="BQC25" s="102"/>
      <c r="BQD25" s="102"/>
      <c r="BQE25" s="102"/>
      <c r="BQF25" s="102"/>
      <c r="BQG25" s="102"/>
      <c r="BQH25" s="102"/>
      <c r="BQI25" s="102"/>
      <c r="BQJ25" s="102"/>
      <c r="BQK25" s="102"/>
      <c r="BQL25" s="102"/>
      <c r="BQM25" s="102"/>
      <c r="BQN25" s="102"/>
      <c r="BQO25" s="102"/>
      <c r="BQP25" s="102"/>
      <c r="BQQ25" s="102"/>
      <c r="BQR25" s="102"/>
      <c r="BQS25" s="102"/>
      <c r="BQT25" s="102"/>
      <c r="BQU25" s="102"/>
      <c r="BQV25" s="102"/>
      <c r="BQW25" s="102"/>
      <c r="BQX25" s="102"/>
      <c r="BQY25" s="102"/>
      <c r="BQZ25" s="102"/>
      <c r="BRA25" s="102"/>
      <c r="BRB25" s="102"/>
      <c r="BRC25" s="102"/>
      <c r="BRD25" s="102"/>
      <c r="BRE25" s="102"/>
      <c r="BRF25" s="102"/>
      <c r="BRG25" s="102"/>
      <c r="BRH25" s="102"/>
      <c r="BRI25" s="102"/>
      <c r="BRJ25" s="102"/>
      <c r="BRK25" s="102"/>
      <c r="BRL25" s="102"/>
      <c r="BRM25" s="102"/>
      <c r="BRN25" s="102"/>
      <c r="BRO25" s="102"/>
      <c r="BRP25" s="102"/>
      <c r="BRQ25" s="102"/>
      <c r="BRR25" s="102"/>
      <c r="BRS25" s="102"/>
      <c r="BRT25" s="102"/>
      <c r="BRU25" s="102"/>
      <c r="BRV25" s="102"/>
      <c r="BRW25" s="102"/>
      <c r="BRX25" s="102"/>
      <c r="BRY25" s="102"/>
      <c r="BRZ25" s="102"/>
      <c r="BSA25" s="102"/>
      <c r="BSB25" s="102"/>
      <c r="BSC25" s="102"/>
      <c r="BSD25" s="102"/>
      <c r="BSE25" s="102"/>
      <c r="BSF25" s="102"/>
      <c r="BSG25" s="102"/>
      <c r="BSH25" s="102"/>
      <c r="BSI25" s="102"/>
      <c r="BSJ25" s="102"/>
      <c r="BSK25" s="102"/>
      <c r="BSL25" s="102"/>
      <c r="BSM25" s="102"/>
      <c r="BSN25" s="102"/>
      <c r="BSO25" s="102"/>
      <c r="BSP25" s="102"/>
      <c r="BSQ25" s="102"/>
      <c r="BSR25" s="102"/>
      <c r="BSS25" s="102"/>
      <c r="BST25" s="102"/>
      <c r="BSU25" s="102"/>
      <c r="BSV25" s="102"/>
      <c r="BSW25" s="102"/>
      <c r="BSX25" s="102"/>
      <c r="BSY25" s="102"/>
      <c r="BSZ25" s="102"/>
      <c r="BTA25" s="102"/>
      <c r="BTB25" s="102"/>
      <c r="BTC25" s="102"/>
      <c r="BTD25" s="102"/>
      <c r="BTE25" s="102"/>
      <c r="BTF25" s="102"/>
      <c r="BTG25" s="102"/>
      <c r="BTH25" s="102"/>
      <c r="BTI25" s="102"/>
      <c r="BTJ25" s="102"/>
      <c r="BTK25" s="102"/>
      <c r="BTL25" s="102"/>
      <c r="BTM25" s="102"/>
      <c r="BTN25" s="102"/>
      <c r="BTO25" s="102"/>
      <c r="BTP25" s="102"/>
      <c r="BTQ25" s="102"/>
      <c r="BTR25" s="102"/>
      <c r="BTS25" s="102"/>
      <c r="BTT25" s="102"/>
      <c r="BTU25" s="102"/>
      <c r="BTV25" s="102"/>
      <c r="BTW25" s="102"/>
      <c r="BTX25" s="102"/>
      <c r="BTY25" s="102"/>
      <c r="BTZ25" s="102"/>
      <c r="BUA25" s="102"/>
      <c r="BUB25" s="102"/>
      <c r="BUC25" s="102"/>
      <c r="BUD25" s="102"/>
      <c r="BUE25" s="102"/>
      <c r="BUF25" s="102"/>
      <c r="BUG25" s="102"/>
      <c r="BUH25" s="102"/>
      <c r="BUI25" s="102"/>
      <c r="BUJ25" s="102"/>
      <c r="BUK25" s="102"/>
      <c r="BUL25" s="102"/>
      <c r="BUM25" s="102"/>
      <c r="BUN25" s="102"/>
      <c r="BUO25" s="102"/>
      <c r="BUP25" s="102"/>
      <c r="BUQ25" s="102"/>
      <c r="BUR25" s="102"/>
      <c r="BUS25" s="102"/>
      <c r="BUT25" s="102"/>
      <c r="BUU25" s="102"/>
      <c r="BUV25" s="102"/>
      <c r="BUW25" s="102"/>
      <c r="BUX25" s="102"/>
      <c r="BUY25" s="102"/>
      <c r="BUZ25" s="102"/>
      <c r="BVA25" s="102"/>
      <c r="BVB25" s="102"/>
      <c r="BVC25" s="102"/>
      <c r="BVD25" s="102"/>
      <c r="BVE25" s="102"/>
      <c r="BVF25" s="102"/>
      <c r="BVG25" s="102"/>
      <c r="BVH25" s="102"/>
      <c r="BVI25" s="102"/>
      <c r="BVJ25" s="102"/>
      <c r="BVK25" s="102"/>
      <c r="BVL25" s="102"/>
      <c r="BVM25" s="102"/>
      <c r="BVN25" s="102"/>
      <c r="BVO25" s="102"/>
      <c r="BVP25" s="102"/>
      <c r="BVQ25" s="102"/>
      <c r="BVR25" s="102"/>
      <c r="BVS25" s="102"/>
      <c r="BVT25" s="102"/>
      <c r="BVU25" s="102"/>
      <c r="BVV25" s="102"/>
      <c r="BVW25" s="102"/>
      <c r="BVX25" s="102"/>
      <c r="BVY25" s="102"/>
      <c r="BVZ25" s="102"/>
      <c r="BWA25" s="102"/>
      <c r="BWB25" s="102"/>
      <c r="BWC25" s="102"/>
      <c r="BWD25" s="102"/>
      <c r="BWE25" s="102"/>
      <c r="BWF25" s="102"/>
      <c r="BWG25" s="102"/>
      <c r="BWH25" s="102"/>
      <c r="BWI25" s="102"/>
      <c r="BWJ25" s="102"/>
      <c r="BWK25" s="102"/>
      <c r="BWL25" s="102"/>
      <c r="BWM25" s="102"/>
      <c r="BWN25" s="102"/>
      <c r="BWO25" s="102"/>
      <c r="BWP25" s="102"/>
      <c r="BWQ25" s="102"/>
      <c r="BWR25" s="102"/>
      <c r="BWS25" s="102"/>
      <c r="BWT25" s="102"/>
      <c r="BWU25" s="102"/>
      <c r="BWV25" s="102"/>
      <c r="BWW25" s="102"/>
      <c r="BWX25" s="102"/>
      <c r="BWY25" s="102"/>
      <c r="BWZ25" s="102"/>
      <c r="BXA25" s="102"/>
      <c r="BXB25" s="102"/>
      <c r="BXC25" s="102"/>
      <c r="BXD25" s="102"/>
      <c r="BXE25" s="102"/>
      <c r="BXF25" s="102"/>
      <c r="BXG25" s="102"/>
      <c r="BXH25" s="102"/>
      <c r="BXI25" s="102"/>
      <c r="BXJ25" s="102"/>
      <c r="BXK25" s="102"/>
      <c r="BXL25" s="102"/>
      <c r="BXM25" s="102"/>
      <c r="BXN25" s="102"/>
      <c r="BXO25" s="102"/>
      <c r="BXP25" s="102"/>
      <c r="BXQ25" s="102"/>
      <c r="BXR25" s="102"/>
      <c r="BXS25" s="102"/>
      <c r="BXT25" s="102"/>
      <c r="BXU25" s="102"/>
      <c r="BXV25" s="102"/>
      <c r="BXW25" s="102"/>
      <c r="BXX25" s="102"/>
      <c r="BXY25" s="102"/>
      <c r="BXZ25" s="102"/>
      <c r="BYA25" s="102"/>
      <c r="BYB25" s="102"/>
      <c r="BYC25" s="102"/>
      <c r="BYD25" s="102"/>
      <c r="BYE25" s="102"/>
      <c r="BYF25" s="102"/>
      <c r="BYG25" s="102"/>
      <c r="BYH25" s="102"/>
      <c r="BYI25" s="102"/>
      <c r="BYJ25" s="102"/>
      <c r="BYK25" s="102"/>
      <c r="BYL25" s="102"/>
      <c r="BYM25" s="102"/>
      <c r="BYN25" s="102"/>
      <c r="BYO25" s="102"/>
      <c r="BYP25" s="102"/>
      <c r="BYQ25" s="102"/>
      <c r="BYR25" s="102"/>
      <c r="BYS25" s="102"/>
      <c r="BYT25" s="102"/>
      <c r="BYU25" s="102"/>
      <c r="BYV25" s="102"/>
      <c r="BYW25" s="102"/>
      <c r="BYX25" s="102"/>
      <c r="BYY25" s="102"/>
      <c r="BYZ25" s="102"/>
      <c r="BZA25" s="102"/>
      <c r="BZB25" s="102"/>
      <c r="BZC25" s="102"/>
      <c r="BZD25" s="102"/>
      <c r="BZE25" s="102"/>
      <c r="BZF25" s="102"/>
      <c r="BZG25" s="102"/>
      <c r="BZH25" s="102"/>
      <c r="BZI25" s="102"/>
      <c r="BZJ25" s="102"/>
      <c r="BZK25" s="102"/>
      <c r="BZL25" s="102"/>
      <c r="BZM25" s="102"/>
      <c r="BZN25" s="102"/>
      <c r="BZO25" s="102"/>
      <c r="BZP25" s="102"/>
      <c r="BZQ25" s="102"/>
      <c r="BZR25" s="102"/>
      <c r="BZS25" s="102"/>
      <c r="BZT25" s="102"/>
      <c r="BZU25" s="102"/>
      <c r="BZV25" s="102"/>
      <c r="BZW25" s="102"/>
      <c r="BZX25" s="102"/>
      <c r="BZY25" s="102"/>
      <c r="BZZ25" s="102"/>
      <c r="CAA25" s="102"/>
      <c r="CAB25" s="102"/>
      <c r="CAC25" s="102"/>
      <c r="CAD25" s="102"/>
      <c r="CAE25" s="102"/>
      <c r="CAF25" s="102"/>
      <c r="CAG25" s="102"/>
      <c r="CAH25" s="102"/>
      <c r="CAI25" s="102"/>
      <c r="CAJ25" s="102"/>
      <c r="CAK25" s="102"/>
      <c r="CAL25" s="102"/>
      <c r="CAM25" s="102"/>
      <c r="CAN25" s="102"/>
      <c r="CAO25" s="102"/>
      <c r="CAP25" s="102"/>
      <c r="CAQ25" s="102"/>
      <c r="CAR25" s="102"/>
      <c r="CAS25" s="102"/>
      <c r="CAT25" s="102"/>
      <c r="CAU25" s="102"/>
      <c r="CAV25" s="102"/>
      <c r="CAW25" s="102"/>
      <c r="CAX25" s="102"/>
      <c r="CAY25" s="102"/>
      <c r="CAZ25" s="102"/>
      <c r="CBA25" s="102"/>
      <c r="CBB25" s="102"/>
      <c r="CBC25" s="102"/>
      <c r="CBD25" s="102"/>
      <c r="CBE25" s="102"/>
      <c r="CBF25" s="102"/>
      <c r="CBG25" s="102"/>
      <c r="CBH25" s="102"/>
      <c r="CBI25" s="102"/>
      <c r="CBJ25" s="102"/>
      <c r="CBK25" s="102"/>
      <c r="CBL25" s="102"/>
      <c r="CBM25" s="102"/>
      <c r="CBN25" s="102"/>
      <c r="CBO25" s="102"/>
      <c r="CBP25" s="102"/>
      <c r="CBQ25" s="102"/>
      <c r="CBR25" s="102"/>
      <c r="CBS25" s="102"/>
      <c r="CBT25" s="102"/>
      <c r="CBU25" s="102"/>
      <c r="CBV25" s="102"/>
      <c r="CBW25" s="102"/>
      <c r="CBX25" s="102"/>
      <c r="CBY25" s="102"/>
      <c r="CBZ25" s="102"/>
      <c r="CCA25" s="102"/>
      <c r="CCB25" s="102"/>
      <c r="CCC25" s="102"/>
      <c r="CCD25" s="102"/>
      <c r="CCE25" s="102"/>
      <c r="CCF25" s="102"/>
      <c r="CCG25" s="102"/>
      <c r="CCH25" s="102"/>
      <c r="CCI25" s="102"/>
      <c r="CCJ25" s="102"/>
      <c r="CCK25" s="102"/>
      <c r="CCL25" s="102"/>
      <c r="CCM25" s="102"/>
      <c r="CCN25" s="102"/>
      <c r="CCO25" s="102"/>
      <c r="CCP25" s="102"/>
      <c r="CCQ25" s="102"/>
      <c r="CCR25" s="102"/>
      <c r="CCS25" s="102"/>
      <c r="CCT25" s="102"/>
      <c r="CCU25" s="102"/>
      <c r="CCV25" s="102"/>
      <c r="CCW25" s="102"/>
      <c r="CCX25" s="102"/>
      <c r="CCY25" s="102"/>
      <c r="CCZ25" s="102"/>
      <c r="CDA25" s="102"/>
      <c r="CDB25" s="102"/>
      <c r="CDC25" s="102"/>
      <c r="CDD25" s="102"/>
      <c r="CDE25" s="102"/>
      <c r="CDF25" s="102"/>
      <c r="CDG25" s="102"/>
      <c r="CDH25" s="102"/>
      <c r="CDI25" s="102"/>
      <c r="CDJ25" s="102"/>
      <c r="CDK25" s="102"/>
      <c r="CDL25" s="102"/>
      <c r="CDM25" s="102"/>
      <c r="CDN25" s="102"/>
      <c r="CDO25" s="102"/>
      <c r="CDP25" s="102"/>
      <c r="CDQ25" s="102"/>
      <c r="CDR25" s="102"/>
      <c r="CDS25" s="102"/>
      <c r="CDT25" s="102"/>
      <c r="CDU25" s="102"/>
      <c r="CDV25" s="102"/>
      <c r="CDW25" s="102"/>
      <c r="CDX25" s="102"/>
      <c r="CDY25" s="102"/>
      <c r="CDZ25" s="102"/>
      <c r="CEA25" s="102"/>
      <c r="CEB25" s="102"/>
      <c r="CEC25" s="102"/>
      <c r="CED25" s="102"/>
      <c r="CEE25" s="102"/>
      <c r="CEF25" s="102"/>
      <c r="CEG25" s="102"/>
      <c r="CEH25" s="102"/>
      <c r="CEI25" s="102"/>
      <c r="CEJ25" s="102"/>
      <c r="CEK25" s="102"/>
      <c r="CEL25" s="102"/>
      <c r="CEM25" s="102"/>
      <c r="CEN25" s="102"/>
      <c r="CEO25" s="102"/>
      <c r="CEP25" s="102"/>
      <c r="CEQ25" s="102"/>
      <c r="CER25" s="102"/>
      <c r="CES25" s="102"/>
      <c r="CET25" s="102"/>
      <c r="CEU25" s="102"/>
      <c r="CEV25" s="102"/>
      <c r="CEW25" s="102"/>
      <c r="CEX25" s="102"/>
      <c r="CEY25" s="102"/>
      <c r="CEZ25" s="102"/>
      <c r="CFA25" s="102"/>
      <c r="CFB25" s="102"/>
      <c r="CFC25" s="102"/>
      <c r="CFD25" s="102"/>
      <c r="CFE25" s="102"/>
      <c r="CFF25" s="102"/>
      <c r="CFG25" s="102"/>
      <c r="CFH25" s="102"/>
      <c r="CFI25" s="102"/>
      <c r="CFJ25" s="102"/>
      <c r="CFK25" s="102"/>
      <c r="CFL25" s="102"/>
      <c r="CFM25" s="102"/>
      <c r="CFN25" s="102"/>
      <c r="CFO25" s="102"/>
      <c r="CFP25" s="102"/>
      <c r="CFQ25" s="102"/>
      <c r="CFR25" s="102"/>
      <c r="CFS25" s="102"/>
      <c r="CFT25" s="102"/>
      <c r="CFU25" s="102"/>
      <c r="CFV25" s="102"/>
      <c r="CFW25" s="102"/>
      <c r="CFX25" s="102"/>
      <c r="CFY25" s="102"/>
      <c r="CFZ25" s="102"/>
      <c r="CGA25" s="102"/>
      <c r="CGB25" s="102"/>
      <c r="CGC25" s="102"/>
      <c r="CGD25" s="102"/>
      <c r="CGE25" s="102"/>
      <c r="CGF25" s="102"/>
      <c r="CGG25" s="102"/>
      <c r="CGH25" s="102"/>
      <c r="CGI25" s="102"/>
      <c r="CGJ25" s="102"/>
      <c r="CGK25" s="102"/>
      <c r="CGL25" s="102"/>
      <c r="CGM25" s="102"/>
      <c r="CGN25" s="102"/>
      <c r="CGO25" s="102"/>
      <c r="CGP25" s="102"/>
      <c r="CGQ25" s="102"/>
      <c r="CGR25" s="102"/>
      <c r="CGS25" s="102"/>
      <c r="CGT25" s="102"/>
      <c r="CGU25" s="102"/>
      <c r="CGV25" s="102"/>
      <c r="CGW25" s="102"/>
      <c r="CGX25" s="102"/>
      <c r="CGY25" s="102"/>
      <c r="CGZ25" s="102"/>
      <c r="CHA25" s="102"/>
      <c r="CHB25" s="102"/>
      <c r="CHC25" s="102"/>
      <c r="CHD25" s="102"/>
      <c r="CHE25" s="102"/>
      <c r="CHF25" s="102"/>
      <c r="CHG25" s="102"/>
      <c r="CHH25" s="102"/>
      <c r="CHI25" s="102"/>
      <c r="CHJ25" s="102"/>
      <c r="CHK25" s="102"/>
      <c r="CHL25" s="102"/>
      <c r="CHM25" s="102"/>
      <c r="CHN25" s="102"/>
      <c r="CHO25" s="102"/>
      <c r="CHP25" s="102"/>
      <c r="CHQ25" s="102"/>
      <c r="CHR25" s="102"/>
      <c r="CHS25" s="102"/>
      <c r="CHT25" s="102"/>
      <c r="CHU25" s="102"/>
      <c r="CHV25" s="102"/>
      <c r="CHW25" s="102"/>
      <c r="CHX25" s="102"/>
      <c r="CHY25" s="102"/>
      <c r="CHZ25" s="102"/>
      <c r="CIA25" s="102"/>
      <c r="CIB25" s="102"/>
      <c r="CIC25" s="102"/>
      <c r="CID25" s="102"/>
      <c r="CIE25" s="102"/>
      <c r="CIF25" s="102"/>
      <c r="CIG25" s="102"/>
      <c r="CIH25" s="102"/>
      <c r="CII25" s="102"/>
      <c r="CIJ25" s="102"/>
      <c r="CIK25" s="102"/>
      <c r="CIL25" s="102"/>
      <c r="CIM25" s="102"/>
      <c r="CIN25" s="102"/>
      <c r="CIO25" s="102"/>
      <c r="CIP25" s="102"/>
      <c r="CIQ25" s="102"/>
      <c r="CIR25" s="102"/>
      <c r="CIS25" s="102"/>
      <c r="CIT25" s="102"/>
      <c r="CIU25" s="102"/>
      <c r="CIV25" s="102"/>
      <c r="CIW25" s="102"/>
      <c r="CIX25" s="102"/>
      <c r="CIY25" s="102"/>
      <c r="CIZ25" s="102"/>
      <c r="CJA25" s="102"/>
      <c r="CJB25" s="102"/>
      <c r="CJC25" s="102"/>
      <c r="CJD25" s="102"/>
      <c r="CJE25" s="102"/>
      <c r="CJF25" s="102"/>
      <c r="CJG25" s="102"/>
      <c r="CJH25" s="102"/>
      <c r="CJI25" s="102"/>
      <c r="CJJ25" s="102"/>
      <c r="CJK25" s="102"/>
      <c r="CJL25" s="102"/>
      <c r="CJM25" s="102"/>
      <c r="CJN25" s="102"/>
      <c r="CJO25" s="102"/>
      <c r="CJP25" s="102"/>
      <c r="CJQ25" s="102"/>
      <c r="CJR25" s="102"/>
      <c r="CJS25" s="102"/>
      <c r="CJT25" s="102"/>
      <c r="CJU25" s="102"/>
      <c r="CJV25" s="102"/>
      <c r="CJW25" s="102"/>
      <c r="CJX25" s="102"/>
      <c r="CJY25" s="102"/>
      <c r="CJZ25" s="102"/>
      <c r="CKA25" s="102"/>
      <c r="CKB25" s="102"/>
      <c r="CKC25" s="102"/>
      <c r="CKD25" s="102"/>
      <c r="CKE25" s="102"/>
      <c r="CKF25" s="102"/>
      <c r="CKG25" s="102"/>
      <c r="CKH25" s="102"/>
      <c r="CKI25" s="102"/>
      <c r="CKJ25" s="102"/>
      <c r="CKK25" s="102"/>
      <c r="CKL25" s="102"/>
      <c r="CKM25" s="102"/>
      <c r="CKN25" s="102"/>
      <c r="CKO25" s="102"/>
      <c r="CKP25" s="102"/>
      <c r="CKQ25" s="102"/>
      <c r="CKR25" s="102"/>
      <c r="CKS25" s="102"/>
      <c r="CKT25" s="102"/>
      <c r="CKU25" s="102"/>
      <c r="CKV25" s="102"/>
      <c r="CKW25" s="102"/>
      <c r="CKX25" s="102"/>
      <c r="CKY25" s="102"/>
      <c r="CKZ25" s="102"/>
      <c r="CLA25" s="102"/>
      <c r="CLB25" s="102"/>
      <c r="CLC25" s="102"/>
      <c r="CLD25" s="102"/>
      <c r="CLE25" s="102"/>
      <c r="CLF25" s="102"/>
      <c r="CLG25" s="102"/>
      <c r="CLH25" s="102"/>
      <c r="CLI25" s="102"/>
      <c r="CLJ25" s="102"/>
      <c r="CLK25" s="102"/>
      <c r="CLL25" s="102"/>
      <c r="CLM25" s="102"/>
      <c r="CLN25" s="102"/>
      <c r="CLO25" s="102"/>
      <c r="CLP25" s="102"/>
      <c r="CLQ25" s="102"/>
      <c r="CLR25" s="102"/>
      <c r="CLS25" s="102"/>
      <c r="CLT25" s="102"/>
      <c r="CLU25" s="102"/>
      <c r="CLV25" s="102"/>
      <c r="CLW25" s="102"/>
      <c r="CLX25" s="102"/>
      <c r="CLY25" s="102"/>
      <c r="CLZ25" s="102"/>
      <c r="CMA25" s="102"/>
      <c r="CMB25" s="102"/>
      <c r="CMC25" s="102"/>
      <c r="CMD25" s="102"/>
      <c r="CME25" s="102"/>
      <c r="CMF25" s="102"/>
      <c r="CMG25" s="102"/>
      <c r="CMH25" s="102"/>
      <c r="CMI25" s="102"/>
      <c r="CMJ25" s="102"/>
      <c r="CMK25" s="102"/>
      <c r="CML25" s="102"/>
      <c r="CMM25" s="102"/>
      <c r="CMN25" s="102"/>
      <c r="CMO25" s="102"/>
      <c r="CMP25" s="102"/>
      <c r="CMQ25" s="102"/>
      <c r="CMR25" s="102"/>
      <c r="CMS25" s="102"/>
      <c r="CMT25" s="102"/>
      <c r="CMU25" s="102"/>
      <c r="CMV25" s="102"/>
      <c r="CMW25" s="102"/>
      <c r="CMX25" s="102"/>
      <c r="CMY25" s="102"/>
      <c r="CMZ25" s="102"/>
      <c r="CNA25" s="102"/>
      <c r="CNB25" s="102"/>
      <c r="CNC25" s="102"/>
      <c r="CND25" s="102"/>
      <c r="CNE25" s="102"/>
      <c r="CNF25" s="102"/>
      <c r="CNG25" s="102"/>
      <c r="CNH25" s="102"/>
      <c r="CNI25" s="102"/>
      <c r="CNJ25" s="102"/>
      <c r="CNK25" s="102"/>
      <c r="CNL25" s="102"/>
      <c r="CNM25" s="102"/>
      <c r="CNN25" s="102"/>
      <c r="CNO25" s="102"/>
      <c r="CNP25" s="102"/>
      <c r="CNQ25" s="102"/>
      <c r="CNR25" s="102"/>
      <c r="CNS25" s="102"/>
      <c r="CNT25" s="102"/>
      <c r="CNU25" s="102"/>
      <c r="CNV25" s="102"/>
      <c r="CNW25" s="102"/>
      <c r="CNX25" s="102"/>
      <c r="CNY25" s="102"/>
      <c r="CNZ25" s="102"/>
      <c r="COA25" s="102"/>
      <c r="COB25" s="102"/>
      <c r="COC25" s="102"/>
      <c r="COD25" s="102"/>
      <c r="COE25" s="102"/>
      <c r="COF25" s="102"/>
      <c r="COG25" s="102"/>
      <c r="COH25" s="102"/>
      <c r="COI25" s="102"/>
      <c r="COJ25" s="102"/>
      <c r="COK25" s="102"/>
      <c r="COL25" s="102"/>
      <c r="COM25" s="102"/>
      <c r="CON25" s="102"/>
      <c r="COO25" s="102"/>
      <c r="COP25" s="102"/>
      <c r="COQ25" s="102"/>
      <c r="COR25" s="102"/>
      <c r="COS25" s="102"/>
      <c r="COT25" s="102"/>
      <c r="COU25" s="102"/>
      <c r="COV25" s="102"/>
      <c r="COW25" s="102"/>
      <c r="COX25" s="102"/>
      <c r="COY25" s="102"/>
      <c r="COZ25" s="102"/>
      <c r="CPA25" s="102"/>
      <c r="CPB25" s="102"/>
      <c r="CPC25" s="102"/>
      <c r="CPD25" s="102"/>
      <c r="CPE25" s="102"/>
      <c r="CPF25" s="102"/>
      <c r="CPG25" s="102"/>
      <c r="CPH25" s="102"/>
      <c r="CPI25" s="102"/>
      <c r="CPJ25" s="102"/>
      <c r="CPK25" s="102"/>
      <c r="CPL25" s="102"/>
      <c r="CPM25" s="102"/>
      <c r="CPN25" s="102"/>
      <c r="CPO25" s="102"/>
      <c r="CPP25" s="102"/>
      <c r="CPQ25" s="102"/>
      <c r="CPR25" s="102"/>
      <c r="CPS25" s="102"/>
      <c r="CPT25" s="102"/>
      <c r="CPU25" s="102"/>
      <c r="CPV25" s="102"/>
      <c r="CPW25" s="102"/>
      <c r="CPX25" s="102"/>
      <c r="CPY25" s="102"/>
      <c r="CPZ25" s="102"/>
      <c r="CQA25" s="102"/>
      <c r="CQB25" s="102"/>
      <c r="CQC25" s="102"/>
      <c r="CQD25" s="102"/>
      <c r="CQE25" s="102"/>
      <c r="CQF25" s="102"/>
      <c r="CQG25" s="102"/>
      <c r="CQH25" s="102"/>
      <c r="CQI25" s="102"/>
      <c r="CQJ25" s="102"/>
      <c r="CQK25" s="102"/>
      <c r="CQL25" s="102"/>
      <c r="CQM25" s="102"/>
      <c r="CQN25" s="102"/>
      <c r="CQO25" s="102"/>
      <c r="CQP25" s="102"/>
      <c r="CQQ25" s="102"/>
      <c r="CQR25" s="102"/>
      <c r="CQS25" s="102"/>
      <c r="CQT25" s="102"/>
      <c r="CQU25" s="102"/>
      <c r="CQV25" s="102"/>
      <c r="CQW25" s="102"/>
      <c r="CQX25" s="102"/>
      <c r="CQY25" s="102"/>
      <c r="CQZ25" s="102"/>
      <c r="CRA25" s="102"/>
      <c r="CRB25" s="102"/>
      <c r="CRC25" s="102"/>
      <c r="CRD25" s="102"/>
      <c r="CRE25" s="102"/>
      <c r="CRF25" s="102"/>
      <c r="CRG25" s="102"/>
      <c r="CRH25" s="102"/>
      <c r="CRI25" s="102"/>
      <c r="CRJ25" s="102"/>
      <c r="CRK25" s="102"/>
      <c r="CRL25" s="102"/>
      <c r="CRM25" s="102"/>
      <c r="CRN25" s="102"/>
      <c r="CRO25" s="102"/>
      <c r="CRP25" s="102"/>
      <c r="CRQ25" s="102"/>
      <c r="CRR25" s="102"/>
      <c r="CRS25" s="102"/>
      <c r="CRT25" s="102"/>
      <c r="CRU25" s="102"/>
      <c r="CRV25" s="102"/>
      <c r="CRW25" s="102"/>
      <c r="CRX25" s="102"/>
      <c r="CRY25" s="102"/>
      <c r="CRZ25" s="102"/>
      <c r="CSA25" s="102"/>
      <c r="CSB25" s="102"/>
      <c r="CSC25" s="102"/>
      <c r="CSD25" s="102"/>
      <c r="CSE25" s="102"/>
      <c r="CSF25" s="102"/>
      <c r="CSG25" s="102"/>
      <c r="CSH25" s="102"/>
      <c r="CSI25" s="102"/>
      <c r="CSJ25" s="102"/>
      <c r="CSK25" s="102"/>
      <c r="CSL25" s="102"/>
      <c r="CSM25" s="102"/>
      <c r="CSN25" s="102"/>
      <c r="CSO25" s="102"/>
      <c r="CSP25" s="102"/>
      <c r="CSQ25" s="102"/>
      <c r="CSR25" s="102"/>
      <c r="CSS25" s="102"/>
      <c r="CST25" s="102"/>
      <c r="CSU25" s="102"/>
      <c r="CSV25" s="102"/>
      <c r="CSW25" s="102"/>
      <c r="CSX25" s="102"/>
      <c r="CSY25" s="102"/>
      <c r="CSZ25" s="102"/>
      <c r="CTA25" s="102"/>
      <c r="CTB25" s="102"/>
      <c r="CTC25" s="102"/>
      <c r="CTD25" s="102"/>
      <c r="CTE25" s="102"/>
      <c r="CTF25" s="102"/>
      <c r="CTG25" s="102"/>
      <c r="CTH25" s="102"/>
      <c r="CTI25" s="102"/>
      <c r="CTJ25" s="102"/>
      <c r="CTK25" s="102"/>
      <c r="CTL25" s="102"/>
      <c r="CTM25" s="102"/>
      <c r="CTN25" s="102"/>
      <c r="CTO25" s="102"/>
      <c r="CTP25" s="102"/>
      <c r="CTQ25" s="102"/>
      <c r="CTR25" s="102"/>
      <c r="CTS25" s="102"/>
      <c r="CTT25" s="102"/>
      <c r="CTU25" s="102"/>
      <c r="CTV25" s="102"/>
      <c r="CTW25" s="102"/>
      <c r="CTX25" s="102"/>
      <c r="CTY25" s="102"/>
      <c r="CTZ25" s="102"/>
      <c r="CUA25" s="102"/>
      <c r="CUB25" s="102"/>
      <c r="CUC25" s="102"/>
      <c r="CUD25" s="102"/>
      <c r="CUE25" s="102"/>
      <c r="CUF25" s="102"/>
      <c r="CUG25" s="102"/>
      <c r="CUH25" s="102"/>
      <c r="CUI25" s="102"/>
      <c r="CUJ25" s="102"/>
      <c r="CUK25" s="102"/>
      <c r="CUL25" s="102"/>
      <c r="CUM25" s="102"/>
      <c r="CUN25" s="102"/>
      <c r="CUO25" s="102"/>
      <c r="CUP25" s="102"/>
      <c r="CUQ25" s="102"/>
      <c r="CUR25" s="102"/>
      <c r="CUS25" s="102"/>
      <c r="CUT25" s="102"/>
      <c r="CUU25" s="102"/>
      <c r="CUV25" s="102"/>
      <c r="CUW25" s="102"/>
      <c r="CUX25" s="102"/>
      <c r="CUY25" s="102"/>
      <c r="CUZ25" s="102"/>
      <c r="CVA25" s="102"/>
      <c r="CVB25" s="102"/>
      <c r="CVC25" s="102"/>
      <c r="CVD25" s="102"/>
      <c r="CVE25" s="102"/>
      <c r="CVF25" s="102"/>
      <c r="CVG25" s="102"/>
      <c r="CVH25" s="102"/>
      <c r="CVI25" s="102"/>
      <c r="CVJ25" s="102"/>
      <c r="CVK25" s="102"/>
      <c r="CVL25" s="102"/>
      <c r="CVM25" s="102"/>
      <c r="CVN25" s="102"/>
      <c r="CVO25" s="102"/>
      <c r="CVP25" s="102"/>
      <c r="CVQ25" s="102"/>
      <c r="CVR25" s="102"/>
      <c r="CVS25" s="102"/>
      <c r="CVT25" s="102"/>
      <c r="CVU25" s="102"/>
      <c r="CVV25" s="102"/>
      <c r="CVW25" s="102"/>
      <c r="CVX25" s="102"/>
      <c r="CVY25" s="102"/>
      <c r="CVZ25" s="102"/>
      <c r="CWA25" s="102"/>
      <c r="CWB25" s="102"/>
      <c r="CWC25" s="102"/>
      <c r="CWD25" s="102"/>
      <c r="CWE25" s="102"/>
      <c r="CWF25" s="102"/>
      <c r="CWG25" s="102"/>
      <c r="CWH25" s="102"/>
      <c r="CWI25" s="102"/>
      <c r="CWJ25" s="102"/>
      <c r="CWK25" s="102"/>
      <c r="CWL25" s="102"/>
      <c r="CWM25" s="102"/>
      <c r="CWN25" s="102"/>
      <c r="CWO25" s="102"/>
      <c r="CWP25" s="102"/>
      <c r="CWQ25" s="102"/>
      <c r="CWR25" s="102"/>
      <c r="CWS25" s="102"/>
      <c r="CWT25" s="102"/>
      <c r="CWU25" s="102"/>
      <c r="CWV25" s="102"/>
      <c r="CWW25" s="102"/>
      <c r="CWX25" s="102"/>
      <c r="CWY25" s="102"/>
      <c r="CWZ25" s="102"/>
      <c r="CXA25" s="102"/>
      <c r="CXB25" s="102"/>
      <c r="CXC25" s="102"/>
      <c r="CXD25" s="102"/>
      <c r="CXE25" s="102"/>
      <c r="CXF25" s="102"/>
      <c r="CXG25" s="102"/>
      <c r="CXH25" s="102"/>
      <c r="CXI25" s="102"/>
      <c r="CXJ25" s="102"/>
      <c r="CXK25" s="102"/>
      <c r="CXL25" s="102"/>
      <c r="CXM25" s="102"/>
      <c r="CXN25" s="102"/>
      <c r="CXO25" s="102"/>
      <c r="CXP25" s="102"/>
      <c r="CXQ25" s="102"/>
      <c r="CXR25" s="102"/>
      <c r="CXS25" s="102"/>
      <c r="CXT25" s="102"/>
      <c r="CXU25" s="102"/>
      <c r="CXV25" s="102"/>
      <c r="CXW25" s="102"/>
      <c r="CXX25" s="102"/>
      <c r="CXY25" s="102"/>
      <c r="CXZ25" s="102"/>
      <c r="CYA25" s="102"/>
      <c r="CYB25" s="102"/>
      <c r="CYC25" s="102"/>
      <c r="CYD25" s="102"/>
      <c r="CYE25" s="102"/>
      <c r="CYF25" s="102"/>
      <c r="CYG25" s="102"/>
      <c r="CYH25" s="102"/>
      <c r="CYI25" s="102"/>
      <c r="CYJ25" s="102"/>
      <c r="CYK25" s="102"/>
      <c r="CYL25" s="102"/>
      <c r="CYM25" s="102"/>
      <c r="CYN25" s="102"/>
      <c r="CYO25" s="102"/>
      <c r="CYP25" s="102"/>
      <c r="CYQ25" s="102"/>
      <c r="CYR25" s="102"/>
      <c r="CYS25" s="102"/>
      <c r="CYT25" s="102"/>
      <c r="CYU25" s="102"/>
      <c r="CYV25" s="102"/>
      <c r="CYW25" s="102"/>
      <c r="CYX25" s="102"/>
      <c r="CYY25" s="102"/>
      <c r="CYZ25" s="102"/>
      <c r="CZA25" s="102"/>
      <c r="CZB25" s="102"/>
      <c r="CZC25" s="102"/>
      <c r="CZD25" s="102"/>
      <c r="CZE25" s="102"/>
      <c r="CZF25" s="102"/>
      <c r="CZG25" s="102"/>
      <c r="CZH25" s="102"/>
      <c r="CZI25" s="102"/>
      <c r="CZJ25" s="102"/>
      <c r="CZK25" s="102"/>
      <c r="CZL25" s="102"/>
      <c r="CZM25" s="102"/>
      <c r="CZN25" s="102"/>
      <c r="CZO25" s="102"/>
      <c r="CZP25" s="102"/>
      <c r="CZQ25" s="102"/>
      <c r="CZR25" s="102"/>
      <c r="CZS25" s="102"/>
      <c r="CZT25" s="102"/>
      <c r="CZU25" s="102"/>
      <c r="CZV25" s="102"/>
      <c r="CZW25" s="102"/>
      <c r="CZX25" s="102"/>
      <c r="CZY25" s="102"/>
      <c r="CZZ25" s="102"/>
      <c r="DAA25" s="102"/>
      <c r="DAB25" s="102"/>
      <c r="DAC25" s="102"/>
      <c r="DAD25" s="102"/>
      <c r="DAE25" s="102"/>
      <c r="DAF25" s="102"/>
      <c r="DAG25" s="102"/>
      <c r="DAH25" s="102"/>
      <c r="DAI25" s="102"/>
      <c r="DAJ25" s="102"/>
      <c r="DAK25" s="102"/>
      <c r="DAL25" s="102"/>
      <c r="DAM25" s="102"/>
      <c r="DAN25" s="102"/>
      <c r="DAO25" s="102"/>
      <c r="DAP25" s="102"/>
      <c r="DAQ25" s="102"/>
      <c r="DAR25" s="102"/>
      <c r="DAS25" s="102"/>
      <c r="DAT25" s="102"/>
      <c r="DAU25" s="102"/>
      <c r="DAV25" s="102"/>
      <c r="DAW25" s="102"/>
      <c r="DAX25" s="102"/>
      <c r="DAY25" s="102"/>
      <c r="DAZ25" s="102"/>
      <c r="DBA25" s="102"/>
      <c r="DBB25" s="102"/>
      <c r="DBC25" s="102"/>
      <c r="DBD25" s="102"/>
      <c r="DBE25" s="102"/>
      <c r="DBF25" s="102"/>
      <c r="DBG25" s="102"/>
      <c r="DBH25" s="102"/>
      <c r="DBI25" s="102"/>
      <c r="DBJ25" s="102"/>
      <c r="DBK25" s="102"/>
      <c r="DBL25" s="102"/>
      <c r="DBM25" s="102"/>
      <c r="DBN25" s="102"/>
      <c r="DBO25" s="102"/>
      <c r="DBP25" s="102"/>
      <c r="DBQ25" s="102"/>
      <c r="DBR25" s="102"/>
      <c r="DBS25" s="102"/>
      <c r="DBT25" s="102"/>
      <c r="DBU25" s="102"/>
      <c r="DBV25" s="102"/>
      <c r="DBW25" s="102"/>
      <c r="DBX25" s="102"/>
      <c r="DBY25" s="102"/>
      <c r="DBZ25" s="102"/>
      <c r="DCA25" s="102"/>
      <c r="DCB25" s="102"/>
      <c r="DCC25" s="102"/>
      <c r="DCD25" s="102"/>
      <c r="DCE25" s="102"/>
      <c r="DCF25" s="102"/>
      <c r="DCG25" s="102"/>
      <c r="DCH25" s="102"/>
      <c r="DCI25" s="102"/>
      <c r="DCJ25" s="102"/>
      <c r="DCK25" s="102"/>
      <c r="DCL25" s="102"/>
      <c r="DCM25" s="102"/>
      <c r="DCN25" s="102"/>
      <c r="DCO25" s="102"/>
      <c r="DCP25" s="102"/>
      <c r="DCQ25" s="102"/>
      <c r="DCR25" s="102"/>
      <c r="DCS25" s="102"/>
      <c r="DCT25" s="102"/>
      <c r="DCU25" s="102"/>
      <c r="DCV25" s="102"/>
      <c r="DCW25" s="102"/>
      <c r="DCX25" s="102"/>
      <c r="DCY25" s="102"/>
      <c r="DCZ25" s="102"/>
      <c r="DDA25" s="102"/>
      <c r="DDB25" s="102"/>
      <c r="DDC25" s="102"/>
      <c r="DDD25" s="102"/>
      <c r="DDE25" s="102"/>
      <c r="DDF25" s="102"/>
      <c r="DDG25" s="102"/>
      <c r="DDH25" s="102"/>
      <c r="DDI25" s="102"/>
      <c r="DDJ25" s="102"/>
      <c r="DDK25" s="102"/>
      <c r="DDL25" s="102"/>
      <c r="DDM25" s="102"/>
      <c r="DDN25" s="102"/>
      <c r="DDO25" s="102"/>
      <c r="DDP25" s="102"/>
      <c r="DDQ25" s="102"/>
      <c r="DDR25" s="102"/>
      <c r="DDS25" s="102"/>
      <c r="DDT25" s="102"/>
      <c r="DDU25" s="102"/>
      <c r="DDV25" s="102"/>
      <c r="DDW25" s="102"/>
      <c r="DDX25" s="102"/>
      <c r="DDY25" s="102"/>
      <c r="DDZ25" s="102"/>
      <c r="DEA25" s="102"/>
      <c r="DEB25" s="102"/>
      <c r="DEC25" s="102"/>
      <c r="DED25" s="102"/>
      <c r="DEE25" s="102"/>
      <c r="DEF25" s="102"/>
      <c r="DEG25" s="102"/>
      <c r="DEH25" s="102"/>
      <c r="DEI25" s="102"/>
      <c r="DEJ25" s="102"/>
      <c r="DEK25" s="102"/>
      <c r="DEL25" s="102"/>
      <c r="DEM25" s="102"/>
      <c r="DEN25" s="102"/>
      <c r="DEO25" s="102"/>
      <c r="DEP25" s="102"/>
      <c r="DEQ25" s="102"/>
      <c r="DER25" s="102"/>
      <c r="DES25" s="102"/>
      <c r="DET25" s="102"/>
      <c r="DEU25" s="102"/>
      <c r="DEV25" s="102"/>
      <c r="DEW25" s="102"/>
      <c r="DEX25" s="102"/>
      <c r="DEY25" s="102"/>
      <c r="DEZ25" s="102"/>
      <c r="DFA25" s="102"/>
      <c r="DFB25" s="102"/>
      <c r="DFC25" s="102"/>
      <c r="DFD25" s="102"/>
      <c r="DFE25" s="102"/>
      <c r="DFF25" s="102"/>
      <c r="DFG25" s="102"/>
      <c r="DFH25" s="102"/>
      <c r="DFI25" s="102"/>
      <c r="DFJ25" s="102"/>
      <c r="DFK25" s="102"/>
      <c r="DFL25" s="102"/>
      <c r="DFM25" s="102"/>
      <c r="DFN25" s="102"/>
      <c r="DFO25" s="102"/>
      <c r="DFP25" s="102"/>
      <c r="DFQ25" s="102"/>
      <c r="DFR25" s="102"/>
      <c r="DFS25" s="102"/>
      <c r="DFT25" s="102"/>
      <c r="DFU25" s="102"/>
      <c r="DFV25" s="102"/>
      <c r="DFW25" s="102"/>
      <c r="DFX25" s="102"/>
      <c r="DFY25" s="102"/>
      <c r="DFZ25" s="102"/>
      <c r="DGA25" s="102"/>
      <c r="DGB25" s="102"/>
      <c r="DGC25" s="102"/>
      <c r="DGD25" s="102"/>
      <c r="DGE25" s="102"/>
      <c r="DGF25" s="102"/>
      <c r="DGG25" s="102"/>
      <c r="DGH25" s="102"/>
      <c r="DGI25" s="102"/>
      <c r="DGJ25" s="102"/>
      <c r="DGK25" s="102"/>
      <c r="DGL25" s="102"/>
      <c r="DGM25" s="102"/>
      <c r="DGN25" s="102"/>
      <c r="DGO25" s="102"/>
      <c r="DGP25" s="102"/>
      <c r="DGQ25" s="102"/>
      <c r="DGR25" s="102"/>
      <c r="DGS25" s="102"/>
      <c r="DGT25" s="102"/>
      <c r="DGU25" s="102"/>
      <c r="DGV25" s="102"/>
      <c r="DGW25" s="102"/>
      <c r="DGX25" s="102"/>
      <c r="DGY25" s="102"/>
      <c r="DGZ25" s="102"/>
      <c r="DHA25" s="102"/>
      <c r="DHB25" s="102"/>
      <c r="DHC25" s="102"/>
      <c r="DHD25" s="102"/>
      <c r="DHE25" s="102"/>
      <c r="DHF25" s="102"/>
      <c r="DHG25" s="102"/>
      <c r="DHH25" s="102"/>
      <c r="DHI25" s="102"/>
      <c r="DHJ25" s="102"/>
      <c r="DHK25" s="102"/>
      <c r="DHL25" s="102"/>
      <c r="DHM25" s="102"/>
      <c r="DHN25" s="102"/>
      <c r="DHO25" s="102"/>
      <c r="DHP25" s="102"/>
      <c r="DHQ25" s="102"/>
      <c r="DHR25" s="102"/>
      <c r="DHS25" s="102"/>
      <c r="DHT25" s="102"/>
      <c r="DHU25" s="102"/>
      <c r="DHV25" s="102"/>
      <c r="DHW25" s="102"/>
      <c r="DHX25" s="102"/>
      <c r="DHY25" s="102"/>
      <c r="DHZ25" s="102"/>
      <c r="DIA25" s="102"/>
      <c r="DIB25" s="102"/>
      <c r="DIC25" s="102"/>
      <c r="DID25" s="102"/>
      <c r="DIE25" s="102"/>
      <c r="DIF25" s="102"/>
      <c r="DIG25" s="102"/>
      <c r="DIH25" s="102"/>
      <c r="DII25" s="102"/>
      <c r="DIJ25" s="102"/>
      <c r="DIK25" s="102"/>
      <c r="DIL25" s="102"/>
      <c r="DIM25" s="102"/>
      <c r="DIN25" s="102"/>
      <c r="DIO25" s="102"/>
      <c r="DIP25" s="102"/>
      <c r="DIQ25" s="102"/>
      <c r="DIR25" s="102"/>
      <c r="DIS25" s="102"/>
      <c r="DIT25" s="102"/>
      <c r="DIU25" s="102"/>
      <c r="DIV25" s="102"/>
      <c r="DIW25" s="102"/>
      <c r="DIX25" s="102"/>
      <c r="DIY25" s="102"/>
      <c r="DIZ25" s="102"/>
      <c r="DJA25" s="102"/>
      <c r="DJB25" s="102"/>
      <c r="DJC25" s="102"/>
      <c r="DJD25" s="102"/>
      <c r="DJE25" s="102"/>
      <c r="DJF25" s="102"/>
      <c r="DJG25" s="102"/>
      <c r="DJH25" s="102"/>
      <c r="DJI25" s="102"/>
      <c r="DJJ25" s="102"/>
      <c r="DJK25" s="102"/>
      <c r="DJL25" s="102"/>
      <c r="DJM25" s="102"/>
      <c r="DJN25" s="102"/>
      <c r="DJO25" s="102"/>
      <c r="DJP25" s="102"/>
      <c r="DJQ25" s="102"/>
      <c r="DJR25" s="102"/>
      <c r="DJS25" s="102"/>
      <c r="DJT25" s="102"/>
      <c r="DJU25" s="102"/>
      <c r="DJV25" s="102"/>
      <c r="DJW25" s="102"/>
      <c r="DJX25" s="102"/>
      <c r="DJY25" s="102"/>
      <c r="DJZ25" s="102"/>
      <c r="DKA25" s="102"/>
      <c r="DKB25" s="102"/>
      <c r="DKC25" s="102"/>
      <c r="DKD25" s="102"/>
      <c r="DKE25" s="102"/>
      <c r="DKF25" s="102"/>
      <c r="DKG25" s="102"/>
      <c r="DKH25" s="102"/>
      <c r="DKI25" s="102"/>
      <c r="DKJ25" s="102"/>
      <c r="DKK25" s="102"/>
      <c r="DKL25" s="102"/>
      <c r="DKM25" s="102"/>
      <c r="DKN25" s="102"/>
      <c r="DKO25" s="102"/>
      <c r="DKP25" s="102"/>
      <c r="DKQ25" s="102"/>
      <c r="DKR25" s="102"/>
      <c r="DKS25" s="102"/>
      <c r="DKT25" s="102"/>
      <c r="DKU25" s="102"/>
      <c r="DKV25" s="102"/>
      <c r="DKW25" s="102"/>
      <c r="DKX25" s="102"/>
      <c r="DKY25" s="102"/>
      <c r="DKZ25" s="102"/>
      <c r="DLA25" s="102"/>
      <c r="DLB25" s="102"/>
      <c r="DLC25" s="102"/>
      <c r="DLD25" s="102"/>
      <c r="DLE25" s="102"/>
      <c r="DLF25" s="102"/>
      <c r="DLG25" s="102"/>
      <c r="DLH25" s="102"/>
      <c r="DLI25" s="102"/>
      <c r="DLJ25" s="102"/>
      <c r="DLK25" s="102"/>
      <c r="DLL25" s="102"/>
      <c r="DLM25" s="102"/>
      <c r="DLN25" s="102"/>
      <c r="DLO25" s="102"/>
      <c r="DLP25" s="102"/>
      <c r="DLQ25" s="102"/>
      <c r="DLR25" s="102"/>
      <c r="DLS25" s="102"/>
      <c r="DLT25" s="102"/>
      <c r="DLU25" s="102"/>
      <c r="DLV25" s="102"/>
      <c r="DLW25" s="102"/>
      <c r="DLX25" s="102"/>
      <c r="DLY25" s="102"/>
      <c r="DLZ25" s="102"/>
      <c r="DMA25" s="102"/>
      <c r="DMB25" s="102"/>
      <c r="DMC25" s="102"/>
      <c r="DMD25" s="102"/>
      <c r="DME25" s="102"/>
      <c r="DMF25" s="102"/>
      <c r="DMG25" s="102"/>
      <c r="DMH25" s="102"/>
      <c r="DMI25" s="102"/>
      <c r="DMJ25" s="102"/>
      <c r="DMK25" s="102"/>
      <c r="DML25" s="102"/>
      <c r="DMM25" s="102"/>
      <c r="DMN25" s="102"/>
      <c r="DMO25" s="102"/>
      <c r="DMP25" s="102"/>
      <c r="DMQ25" s="102"/>
      <c r="DMR25" s="102"/>
      <c r="DMS25" s="102"/>
      <c r="DMT25" s="102"/>
      <c r="DMU25" s="102"/>
      <c r="DMV25" s="102"/>
      <c r="DMW25" s="102"/>
      <c r="DMX25" s="102"/>
      <c r="DMY25" s="102"/>
      <c r="DMZ25" s="102"/>
      <c r="DNA25" s="102"/>
      <c r="DNB25" s="102"/>
      <c r="DNC25" s="102"/>
      <c r="DND25" s="102"/>
      <c r="DNE25" s="102"/>
      <c r="DNF25" s="102"/>
      <c r="DNG25" s="102"/>
      <c r="DNH25" s="102"/>
      <c r="DNI25" s="102"/>
      <c r="DNJ25" s="102"/>
      <c r="DNK25" s="102"/>
      <c r="DNL25" s="102"/>
      <c r="DNM25" s="102"/>
      <c r="DNN25" s="102"/>
      <c r="DNO25" s="102"/>
      <c r="DNP25" s="102"/>
      <c r="DNQ25" s="102"/>
      <c r="DNR25" s="102"/>
      <c r="DNS25" s="102"/>
      <c r="DNT25" s="102"/>
      <c r="DNU25" s="102"/>
      <c r="DNV25" s="102"/>
      <c r="DNW25" s="102"/>
      <c r="DNX25" s="102"/>
      <c r="DNY25" s="102"/>
      <c r="DNZ25" s="102"/>
      <c r="DOA25" s="102"/>
      <c r="DOB25" s="102"/>
      <c r="DOC25" s="102"/>
      <c r="DOD25" s="102"/>
      <c r="DOE25" s="102"/>
      <c r="DOF25" s="102"/>
      <c r="DOG25" s="102"/>
      <c r="DOH25" s="102"/>
      <c r="DOI25" s="102"/>
      <c r="DOJ25" s="102"/>
      <c r="DOK25" s="102"/>
      <c r="DOL25" s="102"/>
      <c r="DOM25" s="102"/>
      <c r="DON25" s="102"/>
      <c r="DOO25" s="102"/>
      <c r="DOP25" s="102"/>
      <c r="DOQ25" s="102"/>
      <c r="DOR25" s="102"/>
      <c r="DOS25" s="102"/>
      <c r="DOT25" s="102"/>
      <c r="DOU25" s="102"/>
      <c r="DOV25" s="102"/>
      <c r="DOW25" s="102"/>
      <c r="DOX25" s="102"/>
      <c r="DOY25" s="102"/>
      <c r="DOZ25" s="102"/>
      <c r="DPA25" s="102"/>
      <c r="DPB25" s="102"/>
      <c r="DPC25" s="102"/>
      <c r="DPD25" s="102"/>
      <c r="DPE25" s="102"/>
      <c r="DPF25" s="102"/>
      <c r="DPG25" s="102"/>
      <c r="DPH25" s="102"/>
      <c r="DPI25" s="102"/>
      <c r="DPJ25" s="102"/>
      <c r="DPK25" s="102"/>
      <c r="DPL25" s="102"/>
      <c r="DPM25" s="102"/>
      <c r="DPN25" s="102"/>
      <c r="DPO25" s="102"/>
      <c r="DPP25" s="102"/>
      <c r="DPQ25" s="102"/>
      <c r="DPR25" s="102"/>
      <c r="DPS25" s="102"/>
      <c r="DPT25" s="102"/>
      <c r="DPU25" s="102"/>
      <c r="DPV25" s="102"/>
      <c r="DPW25" s="102"/>
      <c r="DPX25" s="102"/>
      <c r="DPY25" s="102"/>
      <c r="DPZ25" s="102"/>
      <c r="DQA25" s="102"/>
      <c r="DQB25" s="102"/>
      <c r="DQC25" s="102"/>
      <c r="DQD25" s="102"/>
      <c r="DQE25" s="102"/>
      <c r="DQF25" s="102"/>
      <c r="DQG25" s="102"/>
      <c r="DQH25" s="102"/>
      <c r="DQI25" s="102"/>
      <c r="DQJ25" s="102"/>
      <c r="DQK25" s="102"/>
      <c r="DQL25" s="102"/>
      <c r="DQM25" s="102"/>
      <c r="DQN25" s="102"/>
      <c r="DQO25" s="102"/>
      <c r="DQP25" s="102"/>
      <c r="DQQ25" s="102"/>
      <c r="DQR25" s="102"/>
      <c r="DQS25" s="102"/>
      <c r="DQT25" s="102"/>
      <c r="DQU25" s="102"/>
      <c r="DQV25" s="102"/>
      <c r="DQW25" s="102"/>
      <c r="DQX25" s="102"/>
      <c r="DQY25" s="102"/>
      <c r="DQZ25" s="102"/>
      <c r="DRA25" s="102"/>
      <c r="DRB25" s="102"/>
      <c r="DRC25" s="102"/>
      <c r="DRD25" s="102"/>
      <c r="DRE25" s="102"/>
      <c r="DRF25" s="102"/>
      <c r="DRG25" s="102"/>
      <c r="DRH25" s="102"/>
      <c r="DRI25" s="102"/>
      <c r="DRJ25" s="102"/>
      <c r="DRK25" s="102"/>
      <c r="DRL25" s="102"/>
      <c r="DRM25" s="102"/>
      <c r="DRN25" s="102"/>
      <c r="DRO25" s="102"/>
      <c r="DRP25" s="102"/>
      <c r="DRQ25" s="102"/>
      <c r="DRR25" s="102"/>
      <c r="DRS25" s="102"/>
      <c r="DRT25" s="102"/>
      <c r="DRU25" s="102"/>
      <c r="DRV25" s="102"/>
      <c r="DRW25" s="102"/>
      <c r="DRX25" s="102"/>
      <c r="DRY25" s="102"/>
      <c r="DRZ25" s="102"/>
      <c r="DSA25" s="102"/>
      <c r="DSB25" s="102"/>
      <c r="DSC25" s="102"/>
      <c r="DSD25" s="102"/>
      <c r="DSE25" s="102"/>
      <c r="DSF25" s="102"/>
      <c r="DSG25" s="102"/>
      <c r="DSH25" s="102"/>
      <c r="DSI25" s="102"/>
      <c r="DSJ25" s="102"/>
      <c r="DSK25" s="102"/>
      <c r="DSL25" s="102"/>
      <c r="DSM25" s="102"/>
      <c r="DSN25" s="102"/>
      <c r="DSO25" s="102"/>
      <c r="DSP25" s="102"/>
      <c r="DSQ25" s="102"/>
      <c r="DSR25" s="102"/>
      <c r="DSS25" s="102"/>
      <c r="DST25" s="102"/>
      <c r="DSU25" s="102"/>
      <c r="DSV25" s="102"/>
      <c r="DSW25" s="102"/>
      <c r="DSX25" s="102"/>
      <c r="DSY25" s="102"/>
      <c r="DSZ25" s="102"/>
      <c r="DTA25" s="102"/>
      <c r="DTB25" s="102"/>
      <c r="DTC25" s="102"/>
      <c r="DTD25" s="102"/>
      <c r="DTE25" s="102"/>
      <c r="DTF25" s="102"/>
      <c r="DTG25" s="102"/>
      <c r="DTH25" s="102"/>
      <c r="DTI25" s="102"/>
      <c r="DTJ25" s="102"/>
      <c r="DTK25" s="102"/>
      <c r="DTL25" s="102"/>
      <c r="DTM25" s="102"/>
      <c r="DTN25" s="102"/>
      <c r="DTO25" s="102"/>
      <c r="DTP25" s="102"/>
      <c r="DTQ25" s="102"/>
      <c r="DTR25" s="102"/>
      <c r="DTS25" s="102"/>
      <c r="DTT25" s="102"/>
      <c r="DTU25" s="102"/>
      <c r="DTV25" s="102"/>
      <c r="DTW25" s="102"/>
      <c r="DTX25" s="102"/>
      <c r="DTY25" s="102"/>
      <c r="DTZ25" s="102"/>
      <c r="DUA25" s="102"/>
      <c r="DUB25" s="102"/>
      <c r="DUC25" s="102"/>
      <c r="DUD25" s="102"/>
      <c r="DUE25" s="102"/>
      <c r="DUF25" s="102"/>
      <c r="DUG25" s="102"/>
      <c r="DUH25" s="102"/>
      <c r="DUI25" s="102"/>
      <c r="DUJ25" s="102"/>
      <c r="DUK25" s="102"/>
      <c r="DUL25" s="102"/>
      <c r="DUM25" s="102"/>
      <c r="DUN25" s="102"/>
      <c r="DUO25" s="102"/>
      <c r="DUP25" s="102"/>
      <c r="DUQ25" s="102"/>
      <c r="DUR25" s="102"/>
      <c r="DUS25" s="102"/>
      <c r="DUT25" s="102"/>
      <c r="DUU25" s="102"/>
      <c r="DUV25" s="102"/>
      <c r="DUW25" s="102"/>
      <c r="DUX25" s="102"/>
      <c r="DUY25" s="102"/>
      <c r="DUZ25" s="102"/>
      <c r="DVA25" s="102"/>
      <c r="DVB25" s="102"/>
      <c r="DVC25" s="102"/>
      <c r="DVD25" s="102"/>
      <c r="DVE25" s="102"/>
      <c r="DVF25" s="102"/>
      <c r="DVG25" s="102"/>
      <c r="DVH25" s="102"/>
      <c r="DVI25" s="102"/>
      <c r="DVJ25" s="102"/>
      <c r="DVK25" s="102"/>
      <c r="DVL25" s="102"/>
      <c r="DVM25" s="102"/>
      <c r="DVN25" s="102"/>
      <c r="DVO25" s="102"/>
      <c r="DVP25" s="102"/>
      <c r="DVQ25" s="102"/>
      <c r="DVR25" s="102"/>
      <c r="DVS25" s="102"/>
      <c r="DVT25" s="102"/>
      <c r="DVU25" s="102"/>
      <c r="DVV25" s="102"/>
      <c r="DVW25" s="102"/>
      <c r="DVX25" s="102"/>
      <c r="DVY25" s="102"/>
      <c r="DVZ25" s="102"/>
      <c r="DWA25" s="102"/>
      <c r="DWB25" s="102"/>
      <c r="DWC25" s="102"/>
      <c r="DWD25" s="102"/>
      <c r="DWE25" s="102"/>
      <c r="DWF25" s="102"/>
      <c r="DWG25" s="102"/>
      <c r="DWH25" s="102"/>
      <c r="DWI25" s="102"/>
      <c r="DWJ25" s="102"/>
      <c r="DWK25" s="102"/>
      <c r="DWL25" s="102"/>
      <c r="DWM25" s="102"/>
      <c r="DWN25" s="102"/>
      <c r="DWO25" s="102"/>
      <c r="DWP25" s="102"/>
      <c r="DWQ25" s="102"/>
      <c r="DWR25" s="102"/>
      <c r="DWS25" s="102"/>
      <c r="DWT25" s="102"/>
      <c r="DWU25" s="102"/>
      <c r="DWV25" s="102"/>
      <c r="DWW25" s="102"/>
      <c r="DWX25" s="102"/>
      <c r="DWY25" s="102"/>
      <c r="DWZ25" s="102"/>
      <c r="DXA25" s="102"/>
      <c r="DXB25" s="102"/>
      <c r="DXC25" s="102"/>
      <c r="DXD25" s="102"/>
      <c r="DXE25" s="102"/>
      <c r="DXF25" s="102"/>
      <c r="DXG25" s="102"/>
      <c r="DXH25" s="102"/>
      <c r="DXI25" s="102"/>
      <c r="DXJ25" s="102"/>
      <c r="DXK25" s="102"/>
      <c r="DXL25" s="102"/>
      <c r="DXM25" s="102"/>
      <c r="DXN25" s="102"/>
      <c r="DXO25" s="102"/>
      <c r="DXP25" s="102"/>
      <c r="DXQ25" s="102"/>
      <c r="DXR25" s="102"/>
      <c r="DXS25" s="102"/>
      <c r="DXT25" s="102"/>
      <c r="DXU25" s="102"/>
      <c r="DXV25" s="102"/>
      <c r="DXW25" s="102"/>
      <c r="DXX25" s="102"/>
      <c r="DXY25" s="102"/>
      <c r="DXZ25" s="102"/>
      <c r="DYA25" s="102"/>
      <c r="DYB25" s="102"/>
      <c r="DYC25" s="102"/>
      <c r="DYD25" s="102"/>
      <c r="DYE25" s="102"/>
      <c r="DYF25" s="102"/>
      <c r="DYG25" s="102"/>
      <c r="DYH25" s="102"/>
      <c r="DYI25" s="102"/>
      <c r="DYJ25" s="102"/>
      <c r="DYK25" s="102"/>
      <c r="DYL25" s="102"/>
      <c r="DYM25" s="102"/>
      <c r="DYN25" s="102"/>
      <c r="DYO25" s="102"/>
      <c r="DYP25" s="102"/>
      <c r="DYQ25" s="102"/>
      <c r="DYR25" s="102"/>
      <c r="DYS25" s="102"/>
      <c r="DYT25" s="102"/>
      <c r="DYU25" s="102"/>
      <c r="DYV25" s="102"/>
      <c r="DYW25" s="102"/>
      <c r="DYX25" s="102"/>
      <c r="DYY25" s="102"/>
      <c r="DYZ25" s="102"/>
      <c r="DZA25" s="102"/>
      <c r="DZB25" s="102"/>
      <c r="DZC25" s="102"/>
      <c r="DZD25" s="102"/>
      <c r="DZE25" s="102"/>
      <c r="DZF25" s="102"/>
      <c r="DZG25" s="102"/>
      <c r="DZH25" s="102"/>
      <c r="DZI25" s="102"/>
      <c r="DZJ25" s="102"/>
      <c r="DZK25" s="102"/>
      <c r="DZL25" s="102"/>
      <c r="DZM25" s="102"/>
      <c r="DZN25" s="102"/>
      <c r="DZO25" s="102"/>
      <c r="DZP25" s="102"/>
      <c r="DZQ25" s="102"/>
      <c r="DZR25" s="102"/>
      <c r="DZS25" s="102"/>
      <c r="DZT25" s="102"/>
      <c r="DZU25" s="102"/>
      <c r="DZV25" s="102"/>
      <c r="DZW25" s="102"/>
      <c r="DZX25" s="102"/>
      <c r="DZY25" s="102"/>
      <c r="DZZ25" s="102"/>
      <c r="EAA25" s="102"/>
      <c r="EAB25" s="102"/>
      <c r="EAC25" s="102"/>
      <c r="EAD25" s="102"/>
      <c r="EAE25" s="102"/>
      <c r="EAF25" s="102"/>
      <c r="EAG25" s="102"/>
      <c r="EAH25" s="102"/>
      <c r="EAI25" s="102"/>
      <c r="EAJ25" s="102"/>
      <c r="EAK25" s="102"/>
      <c r="EAL25" s="102"/>
      <c r="EAM25" s="102"/>
      <c r="EAN25" s="102"/>
      <c r="EAO25" s="102"/>
      <c r="EAP25" s="102"/>
      <c r="EAQ25" s="102"/>
      <c r="EAR25" s="102"/>
      <c r="EAS25" s="102"/>
      <c r="EAT25" s="102"/>
      <c r="EAU25" s="102"/>
      <c r="EAV25" s="102"/>
      <c r="EAW25" s="102"/>
      <c r="EAX25" s="102"/>
      <c r="EAY25" s="102"/>
      <c r="EAZ25" s="102"/>
      <c r="EBA25" s="102"/>
      <c r="EBB25" s="102"/>
      <c r="EBC25" s="102"/>
      <c r="EBD25" s="102"/>
      <c r="EBE25" s="102"/>
      <c r="EBF25" s="102"/>
      <c r="EBG25" s="102"/>
      <c r="EBH25" s="102"/>
      <c r="EBI25" s="102"/>
      <c r="EBJ25" s="102"/>
      <c r="EBK25" s="102"/>
      <c r="EBL25" s="102"/>
      <c r="EBM25" s="102"/>
      <c r="EBN25" s="102"/>
      <c r="EBO25" s="102"/>
      <c r="EBP25" s="102"/>
      <c r="EBQ25" s="102"/>
      <c r="EBR25" s="102"/>
      <c r="EBS25" s="102"/>
      <c r="EBT25" s="102"/>
      <c r="EBU25" s="102"/>
      <c r="EBV25" s="102"/>
      <c r="EBW25" s="102"/>
      <c r="EBX25" s="102"/>
      <c r="EBY25" s="102"/>
      <c r="EBZ25" s="102"/>
      <c r="ECA25" s="102"/>
      <c r="ECB25" s="102"/>
      <c r="ECC25" s="102"/>
      <c r="ECD25" s="102"/>
      <c r="ECE25" s="102"/>
      <c r="ECF25" s="102"/>
      <c r="ECG25" s="102"/>
      <c r="ECH25" s="102"/>
      <c r="ECI25" s="102"/>
      <c r="ECJ25" s="102"/>
      <c r="ECK25" s="102"/>
      <c r="ECL25" s="102"/>
      <c r="ECM25" s="102"/>
      <c r="ECN25" s="102"/>
      <c r="ECO25" s="102"/>
      <c r="ECP25" s="102"/>
      <c r="ECQ25" s="102"/>
      <c r="ECR25" s="102"/>
      <c r="ECS25" s="102"/>
      <c r="ECT25" s="102"/>
      <c r="ECU25" s="102"/>
      <c r="ECV25" s="102"/>
      <c r="ECW25" s="102"/>
      <c r="ECX25" s="102"/>
      <c r="ECY25" s="102"/>
      <c r="ECZ25" s="102"/>
      <c r="EDA25" s="102"/>
      <c r="EDB25" s="102"/>
      <c r="EDC25" s="102"/>
      <c r="EDD25" s="102"/>
      <c r="EDE25" s="102"/>
      <c r="EDF25" s="102"/>
      <c r="EDG25" s="102"/>
      <c r="EDH25" s="102"/>
      <c r="EDI25" s="102"/>
      <c r="EDJ25" s="102"/>
      <c r="EDK25" s="102"/>
      <c r="EDL25" s="102"/>
      <c r="EDM25" s="102"/>
      <c r="EDN25" s="102"/>
      <c r="EDO25" s="102"/>
      <c r="EDP25" s="102"/>
      <c r="EDQ25" s="102"/>
      <c r="EDR25" s="102"/>
      <c r="EDS25" s="102"/>
      <c r="EDT25" s="102"/>
      <c r="EDU25" s="102"/>
      <c r="EDV25" s="102"/>
      <c r="EDW25" s="102"/>
      <c r="EDX25" s="102"/>
      <c r="EDY25" s="102"/>
      <c r="EDZ25" s="102"/>
      <c r="EEA25" s="102"/>
      <c r="EEB25" s="102"/>
      <c r="EEC25" s="102"/>
      <c r="EED25" s="102"/>
      <c r="EEE25" s="102"/>
      <c r="EEF25" s="102"/>
      <c r="EEG25" s="102"/>
      <c r="EEH25" s="102"/>
      <c r="EEI25" s="102"/>
      <c r="EEJ25" s="102"/>
      <c r="EEK25" s="102"/>
      <c r="EEL25" s="102"/>
      <c r="EEM25" s="102"/>
      <c r="EEN25" s="102"/>
      <c r="EEO25" s="102"/>
      <c r="EEP25" s="102"/>
      <c r="EEQ25" s="102"/>
      <c r="EER25" s="102"/>
      <c r="EES25" s="102"/>
      <c r="EET25" s="102"/>
      <c r="EEU25" s="102"/>
      <c r="EEV25" s="102"/>
      <c r="EEW25" s="102"/>
      <c r="EEX25" s="102"/>
      <c r="EEY25" s="102"/>
      <c r="EEZ25" s="102"/>
      <c r="EFA25" s="102"/>
      <c r="EFB25" s="102"/>
      <c r="EFC25" s="102"/>
      <c r="EFD25" s="102"/>
      <c r="EFE25" s="102"/>
      <c r="EFF25" s="102"/>
      <c r="EFG25" s="102"/>
      <c r="EFH25" s="102"/>
      <c r="EFI25" s="102"/>
      <c r="EFJ25" s="102"/>
      <c r="EFK25" s="102"/>
      <c r="EFL25" s="102"/>
      <c r="EFM25" s="102"/>
      <c r="EFN25" s="102"/>
      <c r="EFO25" s="102"/>
      <c r="EFP25" s="102"/>
      <c r="EFQ25" s="102"/>
      <c r="EFR25" s="102"/>
      <c r="EFS25" s="102"/>
      <c r="EFT25" s="102"/>
      <c r="EFU25" s="102"/>
      <c r="EFV25" s="102"/>
      <c r="EFW25" s="102"/>
      <c r="EFX25" s="102"/>
      <c r="EFY25" s="102"/>
      <c r="EFZ25" s="102"/>
      <c r="EGA25" s="102"/>
      <c r="EGB25" s="102"/>
      <c r="EGC25" s="102"/>
      <c r="EGD25" s="102"/>
      <c r="EGE25" s="102"/>
      <c r="EGF25" s="102"/>
      <c r="EGG25" s="102"/>
      <c r="EGH25" s="102"/>
      <c r="EGI25" s="102"/>
      <c r="EGJ25" s="102"/>
      <c r="EGK25" s="102"/>
      <c r="EGL25" s="102"/>
      <c r="EGM25" s="102"/>
      <c r="EGN25" s="102"/>
      <c r="EGO25" s="102"/>
      <c r="EGP25" s="102"/>
      <c r="EGQ25" s="102"/>
      <c r="EGR25" s="102"/>
      <c r="EGS25" s="102"/>
      <c r="EGT25" s="102"/>
      <c r="EGU25" s="102"/>
      <c r="EGV25" s="102"/>
      <c r="EGW25" s="102"/>
      <c r="EGX25" s="102"/>
      <c r="EGY25" s="102"/>
      <c r="EGZ25" s="102"/>
      <c r="EHA25" s="102"/>
      <c r="EHB25" s="102"/>
      <c r="EHC25" s="102"/>
      <c r="EHD25" s="102"/>
      <c r="EHE25" s="102"/>
      <c r="EHF25" s="102"/>
      <c r="EHG25" s="102"/>
      <c r="EHH25" s="102"/>
      <c r="EHI25" s="102"/>
      <c r="EHJ25" s="102"/>
      <c r="EHK25" s="102"/>
      <c r="EHL25" s="102"/>
      <c r="EHM25" s="102"/>
      <c r="EHN25" s="102"/>
      <c r="EHO25" s="102"/>
      <c r="EHP25" s="102"/>
      <c r="EHQ25" s="102"/>
      <c r="EHR25" s="102"/>
      <c r="EHS25" s="102"/>
      <c r="EHT25" s="102"/>
      <c r="EHU25" s="102"/>
      <c r="EHV25" s="102"/>
      <c r="EHW25" s="102"/>
      <c r="EHX25" s="102"/>
      <c r="EHY25" s="102"/>
      <c r="EHZ25" s="102"/>
      <c r="EIA25" s="102"/>
      <c r="EIB25" s="102"/>
      <c r="EIC25" s="102"/>
      <c r="EID25" s="102"/>
      <c r="EIE25" s="102"/>
      <c r="EIF25" s="102"/>
      <c r="EIG25" s="102"/>
      <c r="EIH25" s="102"/>
      <c r="EII25" s="102"/>
      <c r="EIJ25" s="102"/>
      <c r="EIK25" s="102"/>
      <c r="EIL25" s="102"/>
      <c r="EIM25" s="102"/>
      <c r="EIN25" s="102"/>
      <c r="EIO25" s="102"/>
      <c r="EIP25" s="102"/>
      <c r="EIQ25" s="102"/>
      <c r="EIR25" s="102"/>
      <c r="EIS25" s="102"/>
      <c r="EIT25" s="102"/>
      <c r="EIU25" s="102"/>
      <c r="EIV25" s="102"/>
      <c r="EIW25" s="102"/>
      <c r="EIX25" s="102"/>
      <c r="EIY25" s="102"/>
      <c r="EIZ25" s="102"/>
      <c r="EJA25" s="102"/>
      <c r="EJB25" s="102"/>
      <c r="EJC25" s="102"/>
      <c r="EJD25" s="102"/>
      <c r="EJE25" s="102"/>
      <c r="EJF25" s="102"/>
      <c r="EJG25" s="102"/>
      <c r="EJH25" s="102"/>
      <c r="EJI25" s="102"/>
      <c r="EJJ25" s="102"/>
      <c r="EJK25" s="102"/>
      <c r="EJL25" s="102"/>
      <c r="EJM25" s="102"/>
      <c r="EJN25" s="102"/>
      <c r="EJO25" s="102"/>
      <c r="EJP25" s="102"/>
      <c r="EJQ25" s="102"/>
      <c r="EJR25" s="102"/>
      <c r="EJS25" s="102"/>
      <c r="EJT25" s="102"/>
      <c r="EJU25" s="102"/>
      <c r="EJV25" s="102"/>
      <c r="EJW25" s="102"/>
      <c r="EJX25" s="102"/>
      <c r="EJY25" s="102"/>
      <c r="EJZ25" s="102"/>
      <c r="EKA25" s="102"/>
      <c r="EKB25" s="102"/>
      <c r="EKC25" s="102"/>
      <c r="EKD25" s="102"/>
      <c r="EKE25" s="102"/>
      <c r="EKF25" s="102"/>
      <c r="EKG25" s="102"/>
      <c r="EKH25" s="102"/>
      <c r="EKI25" s="102"/>
      <c r="EKJ25" s="102"/>
      <c r="EKK25" s="102"/>
      <c r="EKL25" s="102"/>
      <c r="EKM25" s="102"/>
      <c r="EKN25" s="102"/>
      <c r="EKO25" s="102"/>
      <c r="EKP25" s="102"/>
      <c r="EKQ25" s="102"/>
      <c r="EKR25" s="102"/>
      <c r="EKS25" s="102"/>
      <c r="EKT25" s="102"/>
      <c r="EKU25" s="102"/>
      <c r="EKV25" s="102"/>
      <c r="EKW25" s="102"/>
      <c r="EKX25" s="102"/>
      <c r="EKY25" s="102"/>
      <c r="EKZ25" s="102"/>
      <c r="ELA25" s="102"/>
      <c r="ELB25" s="102"/>
      <c r="ELC25" s="102"/>
      <c r="ELD25" s="102"/>
      <c r="ELE25" s="102"/>
      <c r="ELF25" s="102"/>
      <c r="ELG25" s="102"/>
      <c r="ELH25" s="102"/>
      <c r="ELI25" s="102"/>
      <c r="ELJ25" s="102"/>
      <c r="ELK25" s="102"/>
      <c r="ELL25" s="102"/>
      <c r="ELM25" s="102"/>
      <c r="ELN25" s="102"/>
      <c r="ELO25" s="102"/>
      <c r="ELP25" s="102"/>
      <c r="ELQ25" s="102"/>
      <c r="ELR25" s="102"/>
      <c r="ELS25" s="102"/>
      <c r="ELT25" s="102"/>
      <c r="ELU25" s="102"/>
      <c r="ELV25" s="102"/>
      <c r="ELW25" s="102"/>
      <c r="ELX25" s="102"/>
      <c r="ELY25" s="102"/>
      <c r="ELZ25" s="102"/>
      <c r="EMA25" s="102"/>
      <c r="EMB25" s="102"/>
      <c r="EMC25" s="102"/>
      <c r="EMD25" s="102"/>
      <c r="EME25" s="102"/>
      <c r="EMF25" s="102"/>
      <c r="EMG25" s="102"/>
      <c r="EMH25" s="102"/>
      <c r="EMI25" s="102"/>
      <c r="EMJ25" s="102"/>
      <c r="EMK25" s="102"/>
      <c r="EML25" s="102"/>
      <c r="EMM25" s="102"/>
      <c r="EMN25" s="102"/>
      <c r="EMO25" s="102"/>
      <c r="EMP25" s="102"/>
      <c r="EMQ25" s="102"/>
      <c r="EMR25" s="102"/>
      <c r="EMS25" s="102"/>
      <c r="EMT25" s="102"/>
      <c r="EMU25" s="102"/>
      <c r="EMV25" s="102"/>
      <c r="EMW25" s="102"/>
      <c r="EMX25" s="102"/>
      <c r="EMY25" s="102"/>
      <c r="EMZ25" s="102"/>
      <c r="ENA25" s="102"/>
      <c r="ENB25" s="102"/>
      <c r="ENC25" s="102"/>
      <c r="END25" s="102"/>
      <c r="ENE25" s="102"/>
      <c r="ENF25" s="102"/>
      <c r="ENG25" s="102"/>
      <c r="ENH25" s="102"/>
      <c r="ENI25" s="102"/>
      <c r="ENJ25" s="102"/>
      <c r="ENK25" s="102"/>
      <c r="ENL25" s="102"/>
      <c r="ENM25" s="102"/>
      <c r="ENN25" s="102"/>
      <c r="ENO25" s="102"/>
      <c r="ENP25" s="102"/>
      <c r="ENQ25" s="102"/>
      <c r="ENR25" s="102"/>
      <c r="ENS25" s="102"/>
      <c r="ENT25" s="102"/>
      <c r="ENU25" s="102"/>
      <c r="ENV25" s="102"/>
      <c r="ENW25" s="102"/>
      <c r="ENX25" s="102"/>
      <c r="ENY25" s="102"/>
      <c r="ENZ25" s="102"/>
      <c r="EOA25" s="102"/>
      <c r="EOB25" s="102"/>
      <c r="EOC25" s="102"/>
      <c r="EOD25" s="102"/>
      <c r="EOE25" s="102"/>
      <c r="EOF25" s="102"/>
      <c r="EOG25" s="102"/>
      <c r="EOH25" s="102"/>
      <c r="EOI25" s="102"/>
      <c r="EOJ25" s="102"/>
      <c r="EOK25" s="102"/>
      <c r="EOL25" s="102"/>
      <c r="EOM25" s="102"/>
      <c r="EON25" s="102"/>
      <c r="EOO25" s="102"/>
      <c r="EOP25" s="102"/>
      <c r="EOQ25" s="102"/>
      <c r="EOR25" s="102"/>
      <c r="EOS25" s="102"/>
      <c r="EOT25" s="102"/>
      <c r="EOU25" s="102"/>
      <c r="EOV25" s="102"/>
      <c r="EOW25" s="102"/>
      <c r="EOX25" s="102"/>
      <c r="EOY25" s="102"/>
      <c r="EOZ25" s="102"/>
      <c r="EPA25" s="102"/>
      <c r="EPB25" s="102"/>
      <c r="EPC25" s="102"/>
      <c r="EPD25" s="102"/>
      <c r="EPE25" s="102"/>
      <c r="EPF25" s="102"/>
      <c r="EPG25" s="102"/>
      <c r="EPH25" s="102"/>
      <c r="EPI25" s="102"/>
      <c r="EPJ25" s="102"/>
      <c r="EPK25" s="102"/>
      <c r="EPL25" s="102"/>
      <c r="EPM25" s="102"/>
      <c r="EPN25" s="102"/>
      <c r="EPO25" s="102"/>
      <c r="EPP25" s="102"/>
      <c r="EPQ25" s="102"/>
      <c r="EPR25" s="102"/>
      <c r="EPS25" s="102"/>
      <c r="EPT25" s="102"/>
      <c r="EPU25" s="102"/>
      <c r="EPV25" s="102"/>
      <c r="EPW25" s="102"/>
      <c r="EPX25" s="102"/>
      <c r="EPY25" s="102"/>
      <c r="EPZ25" s="102"/>
      <c r="EQA25" s="102"/>
      <c r="EQB25" s="102"/>
      <c r="EQC25" s="102"/>
      <c r="EQD25" s="102"/>
      <c r="EQE25" s="102"/>
      <c r="EQF25" s="102"/>
      <c r="EQG25" s="102"/>
      <c r="EQH25" s="102"/>
      <c r="EQI25" s="102"/>
      <c r="EQJ25" s="102"/>
      <c r="EQK25" s="102"/>
      <c r="EQL25" s="102"/>
      <c r="EQM25" s="102"/>
      <c r="EQN25" s="102"/>
      <c r="EQO25" s="102"/>
      <c r="EQP25" s="102"/>
      <c r="EQQ25" s="102"/>
      <c r="EQR25" s="102"/>
      <c r="EQS25" s="102"/>
      <c r="EQT25" s="102"/>
      <c r="EQU25" s="102"/>
      <c r="EQV25" s="102"/>
      <c r="EQW25" s="102"/>
      <c r="EQX25" s="102"/>
      <c r="EQY25" s="102"/>
      <c r="EQZ25" s="102"/>
      <c r="ERA25" s="102"/>
      <c r="ERB25" s="102"/>
      <c r="ERC25" s="102"/>
      <c r="ERD25" s="102"/>
      <c r="ERE25" s="102"/>
      <c r="ERF25" s="102"/>
      <c r="ERG25" s="102"/>
      <c r="ERH25" s="102"/>
      <c r="ERI25" s="102"/>
      <c r="ERJ25" s="102"/>
      <c r="ERK25" s="102"/>
      <c r="ERL25" s="102"/>
      <c r="ERM25" s="102"/>
      <c r="ERN25" s="102"/>
      <c r="ERO25" s="102"/>
      <c r="ERP25" s="102"/>
      <c r="ERQ25" s="102"/>
      <c r="ERR25" s="102"/>
      <c r="ERS25" s="102"/>
      <c r="ERT25" s="102"/>
      <c r="ERU25" s="102"/>
      <c r="ERV25" s="102"/>
      <c r="ERW25" s="102"/>
      <c r="ERX25" s="102"/>
      <c r="ERY25" s="102"/>
      <c r="ERZ25" s="102"/>
      <c r="ESA25" s="102"/>
      <c r="ESB25" s="102"/>
      <c r="ESC25" s="102"/>
      <c r="ESD25" s="102"/>
      <c r="ESE25" s="102"/>
      <c r="ESF25" s="102"/>
      <c r="ESG25" s="102"/>
      <c r="ESH25" s="102"/>
      <c r="ESI25" s="102"/>
      <c r="ESJ25" s="102"/>
      <c r="ESK25" s="102"/>
      <c r="ESL25" s="102"/>
      <c r="ESM25" s="102"/>
      <c r="ESN25" s="102"/>
      <c r="ESO25" s="102"/>
      <c r="ESP25" s="102"/>
      <c r="ESQ25" s="102"/>
      <c r="ESR25" s="102"/>
      <c r="ESS25" s="102"/>
      <c r="EST25" s="102"/>
      <c r="ESU25" s="102"/>
      <c r="ESV25" s="102"/>
      <c r="ESW25" s="102"/>
      <c r="ESX25" s="102"/>
      <c r="ESY25" s="102"/>
      <c r="ESZ25" s="102"/>
      <c r="ETA25" s="102"/>
      <c r="ETB25" s="102"/>
      <c r="ETC25" s="102"/>
      <c r="ETD25" s="102"/>
      <c r="ETE25" s="102"/>
      <c r="ETF25" s="102"/>
      <c r="ETG25" s="102"/>
      <c r="ETH25" s="102"/>
      <c r="ETI25" s="102"/>
      <c r="ETJ25" s="102"/>
      <c r="ETK25" s="102"/>
      <c r="ETL25" s="102"/>
      <c r="ETM25" s="102"/>
      <c r="ETN25" s="102"/>
      <c r="ETO25" s="102"/>
      <c r="ETP25" s="102"/>
      <c r="ETQ25" s="102"/>
      <c r="ETR25" s="102"/>
      <c r="ETS25" s="102"/>
      <c r="ETT25" s="102"/>
      <c r="ETU25" s="102"/>
      <c r="ETV25" s="102"/>
      <c r="ETW25" s="102"/>
      <c r="ETX25" s="102"/>
      <c r="ETY25" s="102"/>
      <c r="ETZ25" s="102"/>
      <c r="EUA25" s="102"/>
      <c r="EUB25" s="102"/>
      <c r="EUC25" s="102"/>
      <c r="EUD25" s="102"/>
      <c r="EUE25" s="102"/>
      <c r="EUF25" s="102"/>
      <c r="EUG25" s="102"/>
      <c r="EUH25" s="102"/>
      <c r="EUI25" s="102"/>
      <c r="EUJ25" s="102"/>
      <c r="EUK25" s="102"/>
      <c r="EUL25" s="102"/>
      <c r="EUM25" s="102"/>
      <c r="EUN25" s="102"/>
      <c r="EUO25" s="102"/>
      <c r="EUP25" s="102"/>
      <c r="EUQ25" s="102"/>
      <c r="EUR25" s="102"/>
      <c r="EUS25" s="102"/>
      <c r="EUT25" s="102"/>
      <c r="EUU25" s="102"/>
      <c r="EUV25" s="102"/>
      <c r="EUW25" s="102"/>
      <c r="EUX25" s="102"/>
      <c r="EUY25" s="102"/>
      <c r="EUZ25" s="102"/>
      <c r="EVA25" s="102"/>
      <c r="EVB25" s="102"/>
      <c r="EVC25" s="102"/>
      <c r="EVD25" s="102"/>
      <c r="EVE25" s="102"/>
      <c r="EVF25" s="102"/>
      <c r="EVG25" s="102"/>
      <c r="EVH25" s="102"/>
      <c r="EVI25" s="102"/>
      <c r="EVJ25" s="102"/>
      <c r="EVK25" s="102"/>
      <c r="EVL25" s="102"/>
      <c r="EVM25" s="102"/>
      <c r="EVN25" s="102"/>
      <c r="EVO25" s="102"/>
      <c r="EVP25" s="102"/>
      <c r="EVQ25" s="102"/>
      <c r="EVR25" s="102"/>
      <c r="EVS25" s="102"/>
      <c r="EVT25" s="102"/>
      <c r="EVU25" s="102"/>
      <c r="EVV25" s="102"/>
      <c r="EVW25" s="102"/>
      <c r="EVX25" s="102"/>
      <c r="EVY25" s="102"/>
      <c r="EVZ25" s="102"/>
      <c r="EWA25" s="102"/>
      <c r="EWB25" s="102"/>
      <c r="EWC25" s="102"/>
      <c r="EWD25" s="102"/>
      <c r="EWE25" s="102"/>
      <c r="EWF25" s="102"/>
      <c r="EWG25" s="102"/>
      <c r="EWH25" s="102"/>
      <c r="EWI25" s="102"/>
      <c r="EWJ25" s="102"/>
      <c r="EWK25" s="102"/>
      <c r="EWL25" s="102"/>
      <c r="EWM25" s="102"/>
      <c r="EWN25" s="102"/>
      <c r="EWO25" s="102"/>
      <c r="EWP25" s="102"/>
      <c r="EWQ25" s="102"/>
      <c r="EWR25" s="102"/>
      <c r="EWS25" s="102"/>
      <c r="EWT25" s="102"/>
      <c r="EWU25" s="102"/>
      <c r="EWV25" s="102"/>
      <c r="EWW25" s="102"/>
      <c r="EWX25" s="102"/>
      <c r="EWY25" s="102"/>
      <c r="EWZ25" s="102"/>
      <c r="EXA25" s="102"/>
      <c r="EXB25" s="102"/>
      <c r="EXC25" s="102"/>
      <c r="EXD25" s="102"/>
      <c r="EXE25" s="102"/>
      <c r="EXF25" s="102"/>
      <c r="EXG25" s="102"/>
      <c r="EXH25" s="102"/>
      <c r="EXI25" s="102"/>
      <c r="EXJ25" s="102"/>
      <c r="EXK25" s="102"/>
      <c r="EXL25" s="102"/>
      <c r="EXM25" s="102"/>
      <c r="EXN25" s="102"/>
      <c r="EXO25" s="102"/>
      <c r="EXP25" s="102"/>
      <c r="EXQ25" s="102"/>
      <c r="EXR25" s="102"/>
      <c r="EXS25" s="102"/>
      <c r="EXT25" s="102"/>
      <c r="EXU25" s="102"/>
      <c r="EXV25" s="102"/>
      <c r="EXW25" s="102"/>
      <c r="EXX25" s="102"/>
      <c r="EXY25" s="102"/>
      <c r="EXZ25" s="102"/>
      <c r="EYA25" s="102"/>
      <c r="EYB25" s="102"/>
      <c r="EYC25" s="102"/>
      <c r="EYD25" s="102"/>
      <c r="EYE25" s="102"/>
      <c r="EYF25" s="102"/>
      <c r="EYG25" s="102"/>
      <c r="EYH25" s="102"/>
      <c r="EYI25" s="102"/>
      <c r="EYJ25" s="102"/>
      <c r="EYK25" s="102"/>
      <c r="EYL25" s="102"/>
      <c r="EYM25" s="102"/>
      <c r="EYN25" s="102"/>
      <c r="EYO25" s="102"/>
      <c r="EYP25" s="102"/>
      <c r="EYQ25" s="102"/>
      <c r="EYR25" s="102"/>
      <c r="EYS25" s="102"/>
      <c r="EYT25" s="102"/>
      <c r="EYU25" s="102"/>
      <c r="EYV25" s="102"/>
      <c r="EYW25" s="102"/>
      <c r="EYX25" s="102"/>
      <c r="EYY25" s="102"/>
      <c r="EYZ25" s="102"/>
      <c r="EZA25" s="102"/>
      <c r="EZB25" s="102"/>
      <c r="EZC25" s="102"/>
      <c r="EZD25" s="102"/>
      <c r="EZE25" s="102"/>
      <c r="EZF25" s="102"/>
      <c r="EZG25" s="102"/>
      <c r="EZH25" s="102"/>
      <c r="EZI25" s="102"/>
      <c r="EZJ25" s="102"/>
      <c r="EZK25" s="102"/>
      <c r="EZL25" s="102"/>
      <c r="EZM25" s="102"/>
      <c r="EZN25" s="102"/>
      <c r="EZO25" s="102"/>
      <c r="EZP25" s="102"/>
      <c r="EZQ25" s="102"/>
      <c r="EZR25" s="102"/>
      <c r="EZS25" s="102"/>
      <c r="EZT25" s="102"/>
      <c r="EZU25" s="102"/>
      <c r="EZV25" s="102"/>
      <c r="EZW25" s="102"/>
      <c r="EZX25" s="102"/>
      <c r="EZY25" s="102"/>
      <c r="EZZ25" s="102"/>
      <c r="FAA25" s="102"/>
      <c r="FAB25" s="102"/>
      <c r="FAC25" s="102"/>
      <c r="FAD25" s="102"/>
      <c r="FAE25" s="102"/>
      <c r="FAF25" s="102"/>
      <c r="FAG25" s="102"/>
      <c r="FAH25" s="102"/>
      <c r="FAI25" s="102"/>
      <c r="FAJ25" s="102"/>
      <c r="FAK25" s="102"/>
      <c r="FAL25" s="102"/>
      <c r="FAM25" s="102"/>
      <c r="FAN25" s="102"/>
      <c r="FAO25" s="102"/>
      <c r="FAP25" s="102"/>
      <c r="FAQ25" s="102"/>
      <c r="FAR25" s="102"/>
      <c r="FAS25" s="102"/>
      <c r="FAT25" s="102"/>
      <c r="FAU25" s="102"/>
      <c r="FAV25" s="102"/>
      <c r="FAW25" s="102"/>
      <c r="FAX25" s="102"/>
      <c r="FAY25" s="102"/>
      <c r="FAZ25" s="102"/>
      <c r="FBA25" s="102"/>
      <c r="FBB25" s="102"/>
      <c r="FBC25" s="102"/>
      <c r="FBD25" s="102"/>
      <c r="FBE25" s="102"/>
      <c r="FBF25" s="102"/>
      <c r="FBG25" s="102"/>
      <c r="FBH25" s="102"/>
      <c r="FBI25" s="102"/>
      <c r="FBJ25" s="102"/>
      <c r="FBK25" s="102"/>
      <c r="FBL25" s="102"/>
      <c r="FBM25" s="102"/>
      <c r="FBN25" s="102"/>
      <c r="FBO25" s="102"/>
      <c r="FBP25" s="102"/>
      <c r="FBQ25" s="102"/>
      <c r="FBR25" s="102"/>
      <c r="FBS25" s="102"/>
      <c r="FBT25" s="102"/>
      <c r="FBU25" s="102"/>
      <c r="FBV25" s="102"/>
      <c r="FBW25" s="102"/>
      <c r="FBX25" s="102"/>
      <c r="FBY25" s="102"/>
      <c r="FBZ25" s="102"/>
      <c r="FCA25" s="102"/>
      <c r="FCB25" s="102"/>
      <c r="FCC25" s="102"/>
      <c r="FCD25" s="102"/>
      <c r="FCE25" s="102"/>
      <c r="FCF25" s="102"/>
      <c r="FCG25" s="102"/>
      <c r="FCH25" s="102"/>
      <c r="FCI25" s="102"/>
      <c r="FCJ25" s="102"/>
      <c r="FCK25" s="102"/>
      <c r="FCL25" s="102"/>
      <c r="FCM25" s="102"/>
      <c r="FCN25" s="102"/>
      <c r="FCO25" s="102"/>
      <c r="FCP25" s="102"/>
      <c r="FCQ25" s="102"/>
      <c r="FCR25" s="102"/>
      <c r="FCS25" s="102"/>
      <c r="FCT25" s="102"/>
      <c r="FCU25" s="102"/>
      <c r="FCV25" s="102"/>
      <c r="FCW25" s="102"/>
      <c r="FCX25" s="102"/>
      <c r="FCY25" s="102"/>
      <c r="FCZ25" s="102"/>
      <c r="FDA25" s="102"/>
      <c r="FDB25" s="102"/>
      <c r="FDC25" s="102"/>
      <c r="FDD25" s="102"/>
      <c r="FDE25" s="102"/>
      <c r="FDF25" s="102"/>
      <c r="FDG25" s="102"/>
      <c r="FDH25" s="102"/>
      <c r="FDI25" s="102"/>
      <c r="FDJ25" s="102"/>
      <c r="FDK25" s="102"/>
      <c r="FDL25" s="102"/>
      <c r="FDM25" s="102"/>
      <c r="FDN25" s="102"/>
      <c r="FDO25" s="102"/>
      <c r="FDP25" s="102"/>
      <c r="FDQ25" s="102"/>
      <c r="FDR25" s="102"/>
      <c r="FDS25" s="102"/>
      <c r="FDT25" s="102"/>
      <c r="FDU25" s="102"/>
      <c r="FDV25" s="102"/>
      <c r="FDW25" s="102"/>
      <c r="FDX25" s="102"/>
      <c r="FDY25" s="102"/>
      <c r="FDZ25" s="102"/>
      <c r="FEA25" s="102"/>
      <c r="FEB25" s="102"/>
      <c r="FEC25" s="102"/>
      <c r="FED25" s="102"/>
      <c r="FEE25" s="102"/>
      <c r="FEF25" s="102"/>
      <c r="FEG25" s="102"/>
      <c r="FEH25" s="102"/>
      <c r="FEI25" s="102"/>
      <c r="FEJ25" s="102"/>
      <c r="FEK25" s="102"/>
      <c r="FEL25" s="102"/>
      <c r="FEM25" s="102"/>
      <c r="FEN25" s="102"/>
      <c r="FEO25" s="102"/>
      <c r="FEP25" s="102"/>
      <c r="FEQ25" s="102"/>
      <c r="FER25" s="102"/>
      <c r="FES25" s="102"/>
      <c r="FET25" s="102"/>
      <c r="FEU25" s="102"/>
      <c r="FEV25" s="102"/>
      <c r="FEW25" s="102"/>
      <c r="FEX25" s="102"/>
      <c r="FEY25" s="102"/>
      <c r="FEZ25" s="102"/>
      <c r="FFA25" s="102"/>
      <c r="FFB25" s="102"/>
      <c r="FFC25" s="102"/>
      <c r="FFD25" s="102"/>
      <c r="FFE25" s="102"/>
      <c r="FFF25" s="102"/>
      <c r="FFG25" s="102"/>
      <c r="FFH25" s="102"/>
      <c r="FFI25" s="102"/>
      <c r="FFJ25" s="102"/>
      <c r="FFK25" s="102"/>
      <c r="FFL25" s="102"/>
      <c r="FFM25" s="102"/>
      <c r="FFN25" s="102"/>
      <c r="FFO25" s="102"/>
      <c r="FFP25" s="102"/>
      <c r="FFQ25" s="102"/>
      <c r="FFR25" s="102"/>
      <c r="FFS25" s="102"/>
      <c r="FFT25" s="102"/>
      <c r="FFU25" s="102"/>
      <c r="FFV25" s="102"/>
      <c r="FFW25" s="102"/>
      <c r="FFX25" s="102"/>
      <c r="FFY25" s="102"/>
      <c r="FFZ25" s="102"/>
      <c r="FGA25" s="102"/>
      <c r="FGB25" s="102"/>
      <c r="FGC25" s="102"/>
      <c r="FGD25" s="102"/>
      <c r="FGE25" s="102"/>
      <c r="FGF25" s="102"/>
      <c r="FGG25" s="102"/>
      <c r="FGH25" s="102"/>
      <c r="FGI25" s="102"/>
      <c r="FGJ25" s="102"/>
      <c r="FGK25" s="102"/>
      <c r="FGL25" s="102"/>
      <c r="FGM25" s="102"/>
      <c r="FGN25" s="102"/>
      <c r="FGO25" s="102"/>
      <c r="FGP25" s="102"/>
      <c r="FGQ25" s="102"/>
      <c r="FGR25" s="102"/>
      <c r="FGS25" s="102"/>
      <c r="FGT25" s="102"/>
      <c r="FGU25" s="102"/>
      <c r="FGV25" s="102"/>
      <c r="FGW25" s="102"/>
      <c r="FGX25" s="102"/>
      <c r="FGY25" s="102"/>
      <c r="FGZ25" s="102"/>
      <c r="FHA25" s="102"/>
      <c r="FHB25" s="102"/>
      <c r="FHC25" s="102"/>
      <c r="FHD25" s="102"/>
      <c r="FHE25" s="102"/>
      <c r="FHF25" s="102"/>
      <c r="FHG25" s="102"/>
      <c r="FHH25" s="102"/>
      <c r="FHI25" s="102"/>
      <c r="FHJ25" s="102"/>
      <c r="FHK25" s="102"/>
      <c r="FHL25" s="102"/>
      <c r="FHM25" s="102"/>
      <c r="FHN25" s="102"/>
      <c r="FHO25" s="102"/>
      <c r="FHP25" s="102"/>
      <c r="FHQ25" s="102"/>
      <c r="FHR25" s="102"/>
      <c r="FHS25" s="102"/>
      <c r="FHT25" s="102"/>
      <c r="FHU25" s="102"/>
      <c r="FHV25" s="102"/>
      <c r="FHW25" s="102"/>
      <c r="FHX25" s="102"/>
      <c r="FHY25" s="102"/>
      <c r="FHZ25" s="102"/>
      <c r="FIA25" s="102"/>
      <c r="FIB25" s="102"/>
      <c r="FIC25" s="102"/>
      <c r="FID25" s="102"/>
      <c r="FIE25" s="102"/>
      <c r="FIF25" s="102"/>
      <c r="FIG25" s="102"/>
      <c r="FIH25" s="102"/>
      <c r="FII25" s="102"/>
      <c r="FIJ25" s="102"/>
      <c r="FIK25" s="102"/>
      <c r="FIL25" s="102"/>
      <c r="FIM25" s="102"/>
      <c r="FIN25" s="102"/>
      <c r="FIO25" s="102"/>
      <c r="FIP25" s="102"/>
      <c r="FIQ25" s="102"/>
      <c r="FIR25" s="102"/>
      <c r="FIS25" s="102"/>
      <c r="FIT25" s="102"/>
      <c r="FIU25" s="102"/>
      <c r="FIV25" s="102"/>
      <c r="FIW25" s="102"/>
      <c r="FIX25" s="102"/>
      <c r="FIY25" s="102"/>
      <c r="FIZ25" s="102"/>
      <c r="FJA25" s="102"/>
      <c r="FJB25" s="102"/>
      <c r="FJC25" s="102"/>
      <c r="FJD25" s="102"/>
      <c r="FJE25" s="102"/>
      <c r="FJF25" s="102"/>
      <c r="FJG25" s="102"/>
      <c r="FJH25" s="102"/>
      <c r="FJI25" s="102"/>
      <c r="FJJ25" s="102"/>
      <c r="FJK25" s="102"/>
      <c r="FJL25" s="102"/>
      <c r="FJM25" s="102"/>
      <c r="FJN25" s="102"/>
      <c r="FJO25" s="102"/>
      <c r="FJP25" s="102"/>
      <c r="FJQ25" s="102"/>
      <c r="FJR25" s="102"/>
      <c r="FJS25" s="102"/>
      <c r="FJT25" s="102"/>
      <c r="FJU25" s="102"/>
      <c r="FJV25" s="102"/>
      <c r="FJW25" s="102"/>
      <c r="FJX25" s="102"/>
      <c r="FJY25" s="102"/>
      <c r="FJZ25" s="102"/>
      <c r="FKA25" s="102"/>
      <c r="FKB25" s="102"/>
      <c r="FKC25" s="102"/>
      <c r="FKD25" s="102"/>
      <c r="FKE25" s="102"/>
      <c r="FKF25" s="102"/>
      <c r="FKG25" s="102"/>
      <c r="FKH25" s="102"/>
      <c r="FKI25" s="102"/>
      <c r="FKJ25" s="102"/>
      <c r="FKK25" s="102"/>
      <c r="FKL25" s="102"/>
      <c r="FKM25" s="102"/>
      <c r="FKN25" s="102"/>
      <c r="FKO25" s="102"/>
      <c r="FKP25" s="102"/>
      <c r="FKQ25" s="102"/>
      <c r="FKR25" s="102"/>
      <c r="FKS25" s="102"/>
      <c r="FKT25" s="102"/>
      <c r="FKU25" s="102"/>
      <c r="FKV25" s="102"/>
      <c r="FKW25" s="102"/>
      <c r="FKX25" s="102"/>
      <c r="FKY25" s="102"/>
      <c r="FKZ25" s="102"/>
      <c r="FLA25" s="102"/>
      <c r="FLB25" s="102"/>
      <c r="FLC25" s="102"/>
      <c r="FLD25" s="102"/>
      <c r="FLE25" s="102"/>
      <c r="FLF25" s="102"/>
      <c r="FLG25" s="102"/>
      <c r="FLH25" s="102"/>
      <c r="FLI25" s="102"/>
      <c r="FLJ25" s="102"/>
      <c r="FLK25" s="102"/>
      <c r="FLL25" s="102"/>
      <c r="FLM25" s="102"/>
      <c r="FLN25" s="102"/>
      <c r="FLO25" s="102"/>
      <c r="FLP25" s="102"/>
      <c r="FLQ25" s="102"/>
      <c r="FLR25" s="102"/>
      <c r="FLS25" s="102"/>
      <c r="FLT25" s="102"/>
      <c r="FLU25" s="102"/>
      <c r="FLV25" s="102"/>
      <c r="FLW25" s="102"/>
      <c r="FLX25" s="102"/>
      <c r="FLY25" s="102"/>
      <c r="FLZ25" s="102"/>
      <c r="FMA25" s="102"/>
      <c r="FMB25" s="102"/>
      <c r="FMC25" s="102"/>
      <c r="FMD25" s="102"/>
      <c r="FME25" s="102"/>
      <c r="FMF25" s="102"/>
      <c r="FMG25" s="102"/>
      <c r="FMH25" s="102"/>
      <c r="FMI25" s="102"/>
      <c r="FMJ25" s="102"/>
      <c r="FMK25" s="102"/>
      <c r="FML25" s="102"/>
      <c r="FMM25" s="102"/>
      <c r="FMN25" s="102"/>
      <c r="FMO25" s="102"/>
      <c r="FMP25" s="102"/>
      <c r="FMQ25" s="102"/>
      <c r="FMR25" s="102"/>
      <c r="FMS25" s="102"/>
      <c r="FMT25" s="102"/>
      <c r="FMU25" s="102"/>
      <c r="FMV25" s="102"/>
      <c r="FMW25" s="102"/>
      <c r="FMX25" s="102"/>
      <c r="FMY25" s="102"/>
      <c r="FMZ25" s="102"/>
      <c r="FNA25" s="102"/>
      <c r="FNB25" s="102"/>
      <c r="FNC25" s="102"/>
      <c r="FND25" s="102"/>
      <c r="FNE25" s="102"/>
      <c r="FNF25" s="102"/>
      <c r="FNG25" s="102"/>
      <c r="FNH25" s="102"/>
      <c r="FNI25" s="102"/>
      <c r="FNJ25" s="102"/>
      <c r="FNK25" s="102"/>
      <c r="FNL25" s="102"/>
      <c r="FNM25" s="102"/>
      <c r="FNN25" s="102"/>
      <c r="FNO25" s="102"/>
      <c r="FNP25" s="102"/>
      <c r="FNQ25" s="102"/>
      <c r="FNR25" s="102"/>
      <c r="FNS25" s="102"/>
      <c r="FNT25" s="102"/>
      <c r="FNU25" s="102"/>
      <c r="FNV25" s="102"/>
      <c r="FNW25" s="102"/>
      <c r="FNX25" s="102"/>
      <c r="FNY25" s="102"/>
      <c r="FNZ25" s="102"/>
      <c r="FOA25" s="102"/>
      <c r="FOB25" s="102"/>
      <c r="FOC25" s="102"/>
      <c r="FOD25" s="102"/>
      <c r="FOE25" s="102"/>
      <c r="FOF25" s="102"/>
      <c r="FOG25" s="102"/>
      <c r="FOH25" s="102"/>
      <c r="FOI25" s="102"/>
      <c r="FOJ25" s="102"/>
      <c r="FOK25" s="102"/>
      <c r="FOL25" s="102"/>
      <c r="FOM25" s="102"/>
      <c r="FON25" s="102"/>
      <c r="FOO25" s="102"/>
      <c r="FOP25" s="102"/>
      <c r="FOQ25" s="102"/>
      <c r="FOR25" s="102"/>
      <c r="FOS25" s="102"/>
      <c r="FOT25" s="102"/>
      <c r="FOU25" s="102"/>
      <c r="FOV25" s="102"/>
      <c r="FOW25" s="102"/>
      <c r="FOX25" s="102"/>
      <c r="FOY25" s="102"/>
      <c r="FOZ25" s="102"/>
      <c r="FPA25" s="102"/>
      <c r="FPB25" s="102"/>
      <c r="FPC25" s="102"/>
      <c r="FPD25" s="102"/>
      <c r="FPE25" s="102"/>
      <c r="FPF25" s="102"/>
      <c r="FPG25" s="102"/>
      <c r="FPH25" s="102"/>
      <c r="FPI25" s="102"/>
      <c r="FPJ25" s="102"/>
      <c r="FPK25" s="102"/>
      <c r="FPL25" s="102"/>
      <c r="FPM25" s="102"/>
      <c r="FPN25" s="102"/>
      <c r="FPO25" s="102"/>
      <c r="FPP25" s="102"/>
      <c r="FPQ25" s="102"/>
      <c r="FPR25" s="102"/>
      <c r="FPS25" s="102"/>
      <c r="FPT25" s="102"/>
      <c r="FPU25" s="102"/>
      <c r="FPV25" s="102"/>
      <c r="FPW25" s="102"/>
      <c r="FPX25" s="102"/>
      <c r="FPY25" s="102"/>
      <c r="FPZ25" s="102"/>
      <c r="FQA25" s="102"/>
      <c r="FQB25" s="102"/>
      <c r="FQC25" s="102"/>
      <c r="FQD25" s="102"/>
      <c r="FQE25" s="102"/>
      <c r="FQF25" s="102"/>
      <c r="FQG25" s="102"/>
      <c r="FQH25" s="102"/>
      <c r="FQI25" s="102"/>
      <c r="FQJ25" s="102"/>
      <c r="FQK25" s="102"/>
      <c r="FQL25" s="102"/>
      <c r="FQM25" s="102"/>
      <c r="FQN25" s="102"/>
      <c r="FQO25" s="102"/>
      <c r="FQP25" s="102"/>
      <c r="FQQ25" s="102"/>
      <c r="FQR25" s="102"/>
      <c r="FQS25" s="102"/>
      <c r="FQT25" s="102"/>
      <c r="FQU25" s="102"/>
      <c r="FQV25" s="102"/>
      <c r="FQW25" s="102"/>
      <c r="FQX25" s="102"/>
      <c r="FQY25" s="102"/>
      <c r="FQZ25" s="102"/>
      <c r="FRA25" s="102"/>
      <c r="FRB25" s="102"/>
      <c r="FRC25" s="102"/>
      <c r="FRD25" s="102"/>
      <c r="FRE25" s="102"/>
      <c r="FRF25" s="102"/>
      <c r="FRG25" s="102"/>
      <c r="FRH25" s="102"/>
      <c r="FRI25" s="102"/>
      <c r="FRJ25" s="102"/>
      <c r="FRK25" s="102"/>
      <c r="FRL25" s="102"/>
      <c r="FRM25" s="102"/>
      <c r="FRN25" s="102"/>
      <c r="FRO25" s="102"/>
      <c r="FRP25" s="102"/>
      <c r="FRQ25" s="102"/>
      <c r="FRR25" s="102"/>
      <c r="FRS25" s="102"/>
      <c r="FRT25" s="102"/>
      <c r="FRU25" s="102"/>
      <c r="FRV25" s="102"/>
      <c r="FRW25" s="102"/>
      <c r="FRX25" s="102"/>
      <c r="FRY25" s="102"/>
      <c r="FRZ25" s="102"/>
      <c r="FSA25" s="102"/>
      <c r="FSB25" s="102"/>
      <c r="FSC25" s="102"/>
      <c r="FSD25" s="102"/>
      <c r="FSE25" s="102"/>
      <c r="FSF25" s="102"/>
      <c r="FSG25" s="102"/>
      <c r="FSH25" s="102"/>
      <c r="FSI25" s="102"/>
      <c r="FSJ25" s="102"/>
      <c r="FSK25" s="102"/>
      <c r="FSL25" s="102"/>
      <c r="FSM25" s="102"/>
      <c r="FSN25" s="102"/>
      <c r="FSO25" s="102"/>
      <c r="FSP25" s="102"/>
      <c r="FSQ25" s="102"/>
      <c r="FSR25" s="102"/>
      <c r="FSS25" s="102"/>
      <c r="FST25" s="102"/>
      <c r="FSU25" s="102"/>
      <c r="FSV25" s="102"/>
      <c r="FSW25" s="102"/>
      <c r="FSX25" s="102"/>
      <c r="FSY25" s="102"/>
      <c r="FSZ25" s="102"/>
      <c r="FTA25" s="102"/>
      <c r="FTB25" s="102"/>
      <c r="FTC25" s="102"/>
      <c r="FTD25" s="102"/>
      <c r="FTE25" s="102"/>
      <c r="FTF25" s="102"/>
      <c r="FTG25" s="102"/>
      <c r="FTH25" s="102"/>
      <c r="FTI25" s="102"/>
      <c r="FTJ25" s="102"/>
      <c r="FTK25" s="102"/>
      <c r="FTL25" s="102"/>
      <c r="FTM25" s="102"/>
      <c r="FTN25" s="102"/>
      <c r="FTO25" s="102"/>
      <c r="FTP25" s="102"/>
      <c r="FTQ25" s="102"/>
      <c r="FTR25" s="102"/>
      <c r="FTS25" s="102"/>
      <c r="FTT25" s="102"/>
      <c r="FTU25" s="102"/>
      <c r="FTV25" s="102"/>
      <c r="FTW25" s="102"/>
      <c r="FTX25" s="102"/>
      <c r="FTY25" s="102"/>
      <c r="FTZ25" s="102"/>
      <c r="FUA25" s="102"/>
      <c r="FUB25" s="102"/>
      <c r="FUC25" s="102"/>
      <c r="FUD25" s="102"/>
      <c r="FUE25" s="102"/>
      <c r="FUF25" s="102"/>
      <c r="FUG25" s="102"/>
      <c r="FUH25" s="102"/>
      <c r="FUI25" s="102"/>
      <c r="FUJ25" s="102"/>
      <c r="FUK25" s="102"/>
      <c r="FUL25" s="102"/>
      <c r="FUM25" s="102"/>
      <c r="FUN25" s="102"/>
      <c r="FUO25" s="102"/>
      <c r="FUP25" s="102"/>
      <c r="FUQ25" s="102"/>
      <c r="FUR25" s="102"/>
      <c r="FUS25" s="102"/>
      <c r="FUT25" s="102"/>
      <c r="FUU25" s="102"/>
      <c r="FUV25" s="102"/>
      <c r="FUW25" s="102"/>
      <c r="FUX25" s="102"/>
      <c r="FUY25" s="102"/>
      <c r="FUZ25" s="102"/>
      <c r="FVA25" s="102"/>
      <c r="FVB25" s="102"/>
      <c r="FVC25" s="102"/>
      <c r="FVD25" s="102"/>
      <c r="FVE25" s="102"/>
      <c r="FVF25" s="102"/>
      <c r="FVG25" s="102"/>
      <c r="FVH25" s="102"/>
      <c r="FVI25" s="102"/>
      <c r="FVJ25" s="102"/>
      <c r="FVK25" s="102"/>
      <c r="FVL25" s="102"/>
      <c r="FVM25" s="102"/>
      <c r="FVN25" s="102"/>
      <c r="FVO25" s="102"/>
      <c r="FVP25" s="102"/>
      <c r="FVQ25" s="102"/>
      <c r="FVR25" s="102"/>
      <c r="FVS25" s="102"/>
      <c r="FVT25" s="102"/>
      <c r="FVU25" s="102"/>
      <c r="FVV25" s="102"/>
      <c r="FVW25" s="102"/>
      <c r="FVX25" s="102"/>
      <c r="FVY25" s="102"/>
      <c r="FVZ25" s="102"/>
      <c r="FWA25" s="102"/>
      <c r="FWB25" s="102"/>
      <c r="FWC25" s="102"/>
      <c r="FWD25" s="102"/>
      <c r="FWE25" s="102"/>
      <c r="FWF25" s="102"/>
      <c r="FWG25" s="102"/>
      <c r="FWH25" s="102"/>
      <c r="FWI25" s="102"/>
      <c r="FWJ25" s="102"/>
      <c r="FWK25" s="102"/>
      <c r="FWL25" s="102"/>
      <c r="FWM25" s="102"/>
      <c r="FWN25" s="102"/>
      <c r="FWO25" s="102"/>
      <c r="FWP25" s="102"/>
      <c r="FWQ25" s="102"/>
      <c r="FWR25" s="102"/>
      <c r="FWS25" s="102"/>
      <c r="FWT25" s="102"/>
      <c r="FWU25" s="102"/>
      <c r="FWV25" s="102"/>
      <c r="FWW25" s="102"/>
      <c r="FWX25" s="102"/>
      <c r="FWY25" s="102"/>
      <c r="FWZ25" s="102"/>
      <c r="FXA25" s="102"/>
      <c r="FXB25" s="102"/>
      <c r="FXC25" s="102"/>
      <c r="FXD25" s="102"/>
      <c r="FXE25" s="102"/>
      <c r="FXF25" s="102"/>
      <c r="FXG25" s="102"/>
      <c r="FXH25" s="102"/>
      <c r="FXI25" s="102"/>
      <c r="FXJ25" s="102"/>
      <c r="FXK25" s="102"/>
      <c r="FXL25" s="102"/>
      <c r="FXM25" s="102"/>
      <c r="FXN25" s="102"/>
      <c r="FXO25" s="102"/>
      <c r="FXP25" s="102"/>
      <c r="FXQ25" s="102"/>
      <c r="FXR25" s="102"/>
      <c r="FXS25" s="102"/>
      <c r="FXT25" s="102"/>
      <c r="FXU25" s="102"/>
      <c r="FXV25" s="102"/>
      <c r="FXW25" s="102"/>
      <c r="FXX25" s="102"/>
      <c r="FXY25" s="102"/>
      <c r="FXZ25" s="102"/>
      <c r="FYA25" s="102"/>
      <c r="FYB25" s="102"/>
      <c r="FYC25" s="102"/>
      <c r="FYD25" s="102"/>
      <c r="FYE25" s="102"/>
      <c r="FYF25" s="102"/>
      <c r="FYG25" s="102"/>
      <c r="FYH25" s="102"/>
      <c r="FYI25" s="102"/>
      <c r="FYJ25" s="102"/>
      <c r="FYK25" s="102"/>
      <c r="FYL25" s="102"/>
      <c r="FYM25" s="102"/>
      <c r="FYN25" s="102"/>
      <c r="FYO25" s="102"/>
      <c r="FYP25" s="102"/>
      <c r="FYQ25" s="102"/>
      <c r="FYR25" s="102"/>
      <c r="FYS25" s="102"/>
      <c r="FYT25" s="102"/>
      <c r="FYU25" s="102"/>
      <c r="FYV25" s="102"/>
      <c r="FYW25" s="102"/>
      <c r="FYX25" s="102"/>
      <c r="FYY25" s="102"/>
      <c r="FYZ25" s="102"/>
      <c r="FZA25" s="102"/>
      <c r="FZB25" s="102"/>
      <c r="FZC25" s="102"/>
      <c r="FZD25" s="102"/>
      <c r="FZE25" s="102"/>
      <c r="FZF25" s="102"/>
      <c r="FZG25" s="102"/>
      <c r="FZH25" s="102"/>
      <c r="FZI25" s="102"/>
      <c r="FZJ25" s="102"/>
      <c r="FZK25" s="102"/>
      <c r="FZL25" s="102"/>
      <c r="FZM25" s="102"/>
      <c r="FZN25" s="102"/>
      <c r="FZO25" s="102"/>
      <c r="FZP25" s="102"/>
      <c r="FZQ25" s="102"/>
      <c r="FZR25" s="102"/>
      <c r="FZS25" s="102"/>
      <c r="FZT25" s="102"/>
      <c r="FZU25" s="102"/>
      <c r="FZV25" s="102"/>
      <c r="FZW25" s="102"/>
      <c r="FZX25" s="102"/>
      <c r="FZY25" s="102"/>
      <c r="FZZ25" s="102"/>
      <c r="GAA25" s="102"/>
      <c r="GAB25" s="102"/>
      <c r="GAC25" s="102"/>
      <c r="GAD25" s="102"/>
      <c r="GAE25" s="102"/>
      <c r="GAF25" s="102"/>
      <c r="GAG25" s="102"/>
      <c r="GAH25" s="102"/>
      <c r="GAI25" s="102"/>
      <c r="GAJ25" s="102"/>
      <c r="GAK25" s="102"/>
      <c r="GAL25" s="102"/>
      <c r="GAM25" s="102"/>
      <c r="GAN25" s="102"/>
      <c r="GAO25" s="102"/>
      <c r="GAP25" s="102"/>
      <c r="GAQ25" s="102"/>
      <c r="GAR25" s="102"/>
      <c r="GAS25" s="102"/>
      <c r="GAT25" s="102"/>
      <c r="GAU25" s="102"/>
      <c r="GAV25" s="102"/>
      <c r="GAW25" s="102"/>
      <c r="GAX25" s="102"/>
      <c r="GAY25" s="102"/>
      <c r="GAZ25" s="102"/>
      <c r="GBA25" s="102"/>
      <c r="GBB25" s="102"/>
      <c r="GBC25" s="102"/>
      <c r="GBD25" s="102"/>
      <c r="GBE25" s="102"/>
      <c r="GBF25" s="102"/>
      <c r="GBG25" s="102"/>
      <c r="GBH25" s="102"/>
      <c r="GBI25" s="102"/>
      <c r="GBJ25" s="102"/>
      <c r="GBK25" s="102"/>
      <c r="GBL25" s="102"/>
      <c r="GBM25" s="102"/>
      <c r="GBN25" s="102"/>
      <c r="GBO25" s="102"/>
      <c r="GBP25" s="102"/>
      <c r="GBQ25" s="102"/>
      <c r="GBR25" s="102"/>
      <c r="GBS25" s="102"/>
      <c r="GBT25" s="102"/>
      <c r="GBU25" s="102"/>
      <c r="GBV25" s="102"/>
      <c r="GBW25" s="102"/>
      <c r="GBX25" s="102"/>
      <c r="GBY25" s="102"/>
      <c r="GBZ25" s="102"/>
      <c r="GCA25" s="102"/>
      <c r="GCB25" s="102"/>
      <c r="GCC25" s="102"/>
      <c r="GCD25" s="102"/>
      <c r="GCE25" s="102"/>
      <c r="GCF25" s="102"/>
      <c r="GCG25" s="102"/>
      <c r="GCH25" s="102"/>
      <c r="GCI25" s="102"/>
      <c r="GCJ25" s="102"/>
      <c r="GCK25" s="102"/>
      <c r="GCL25" s="102"/>
      <c r="GCM25" s="102"/>
      <c r="GCN25" s="102"/>
      <c r="GCO25" s="102"/>
      <c r="GCP25" s="102"/>
      <c r="GCQ25" s="102"/>
      <c r="GCR25" s="102"/>
      <c r="GCS25" s="102"/>
      <c r="GCT25" s="102"/>
      <c r="GCU25" s="102"/>
      <c r="GCV25" s="102"/>
      <c r="GCW25" s="102"/>
      <c r="GCX25" s="102"/>
      <c r="GCY25" s="102"/>
      <c r="GCZ25" s="102"/>
      <c r="GDA25" s="102"/>
      <c r="GDB25" s="102"/>
      <c r="GDC25" s="102"/>
      <c r="GDD25" s="102"/>
      <c r="GDE25" s="102"/>
      <c r="GDF25" s="102"/>
      <c r="GDG25" s="102"/>
      <c r="GDH25" s="102"/>
      <c r="GDI25" s="102"/>
      <c r="GDJ25" s="102"/>
      <c r="GDK25" s="102"/>
      <c r="GDL25" s="102"/>
      <c r="GDM25" s="102"/>
      <c r="GDN25" s="102"/>
      <c r="GDO25" s="102"/>
      <c r="GDP25" s="102"/>
      <c r="GDQ25" s="102"/>
      <c r="GDR25" s="102"/>
      <c r="GDS25" s="102"/>
      <c r="GDT25" s="102"/>
      <c r="GDU25" s="102"/>
      <c r="GDV25" s="102"/>
      <c r="GDW25" s="102"/>
      <c r="GDX25" s="102"/>
      <c r="GDY25" s="102"/>
      <c r="GDZ25" s="102"/>
      <c r="GEA25" s="102"/>
      <c r="GEB25" s="102"/>
      <c r="GEC25" s="102"/>
      <c r="GED25" s="102"/>
      <c r="GEE25" s="102"/>
      <c r="GEF25" s="102"/>
      <c r="GEG25" s="102"/>
      <c r="GEH25" s="102"/>
      <c r="GEI25" s="102"/>
      <c r="GEJ25" s="102"/>
      <c r="GEK25" s="102"/>
      <c r="GEL25" s="102"/>
      <c r="GEM25" s="102"/>
      <c r="GEN25" s="102"/>
      <c r="GEO25" s="102"/>
      <c r="GEP25" s="102"/>
      <c r="GEQ25" s="102"/>
      <c r="GER25" s="102"/>
      <c r="GES25" s="102"/>
      <c r="GET25" s="102"/>
      <c r="GEU25" s="102"/>
      <c r="GEV25" s="102"/>
      <c r="GEW25" s="102"/>
      <c r="GEX25" s="102"/>
      <c r="GEY25" s="102"/>
      <c r="GEZ25" s="102"/>
      <c r="GFA25" s="102"/>
      <c r="GFB25" s="102"/>
      <c r="GFC25" s="102"/>
      <c r="GFD25" s="102"/>
      <c r="GFE25" s="102"/>
      <c r="GFF25" s="102"/>
      <c r="GFG25" s="102"/>
      <c r="GFH25" s="102"/>
      <c r="GFI25" s="102"/>
      <c r="GFJ25" s="102"/>
      <c r="GFK25" s="102"/>
      <c r="GFL25" s="102"/>
      <c r="GFM25" s="102"/>
      <c r="GFN25" s="102"/>
      <c r="GFO25" s="102"/>
      <c r="GFP25" s="102"/>
      <c r="GFQ25" s="102"/>
      <c r="GFR25" s="102"/>
      <c r="GFS25" s="102"/>
      <c r="GFT25" s="102"/>
      <c r="GFU25" s="102"/>
      <c r="GFV25" s="102"/>
      <c r="GFW25" s="102"/>
      <c r="GFX25" s="102"/>
      <c r="GFY25" s="102"/>
      <c r="GFZ25" s="102"/>
      <c r="GGA25" s="102"/>
      <c r="GGB25" s="102"/>
      <c r="GGC25" s="102"/>
      <c r="GGD25" s="102"/>
      <c r="GGE25" s="102"/>
      <c r="GGF25" s="102"/>
      <c r="GGG25" s="102"/>
      <c r="GGH25" s="102"/>
      <c r="GGI25" s="102"/>
      <c r="GGJ25" s="102"/>
      <c r="GGK25" s="102"/>
      <c r="GGL25" s="102"/>
      <c r="GGM25" s="102"/>
      <c r="GGN25" s="102"/>
      <c r="GGO25" s="102"/>
      <c r="GGP25" s="102"/>
      <c r="GGQ25" s="102"/>
      <c r="GGR25" s="102"/>
      <c r="GGS25" s="102"/>
      <c r="GGT25" s="102"/>
      <c r="GGU25" s="102"/>
      <c r="GGV25" s="102"/>
      <c r="GGW25" s="102"/>
      <c r="GGX25" s="102"/>
      <c r="GGY25" s="102"/>
      <c r="GGZ25" s="102"/>
      <c r="GHA25" s="102"/>
      <c r="GHB25" s="102"/>
      <c r="GHC25" s="102"/>
      <c r="GHD25" s="102"/>
      <c r="GHE25" s="102"/>
      <c r="GHF25" s="102"/>
      <c r="GHG25" s="102"/>
      <c r="GHH25" s="102"/>
      <c r="GHI25" s="102"/>
      <c r="GHJ25" s="102"/>
      <c r="GHK25" s="102"/>
      <c r="GHL25" s="102"/>
      <c r="GHM25" s="102"/>
      <c r="GHN25" s="102"/>
      <c r="GHO25" s="102"/>
      <c r="GHP25" s="102"/>
      <c r="GHQ25" s="102"/>
      <c r="GHR25" s="102"/>
      <c r="GHS25" s="102"/>
      <c r="GHT25" s="102"/>
      <c r="GHU25" s="102"/>
      <c r="GHV25" s="102"/>
      <c r="GHW25" s="102"/>
      <c r="GHX25" s="102"/>
      <c r="GHY25" s="102"/>
      <c r="GHZ25" s="102"/>
      <c r="GIA25" s="102"/>
      <c r="GIB25" s="102"/>
      <c r="GIC25" s="102"/>
      <c r="GID25" s="102"/>
      <c r="GIE25" s="102"/>
      <c r="GIF25" s="102"/>
      <c r="GIG25" s="102"/>
      <c r="GIH25" s="102"/>
      <c r="GII25" s="102"/>
      <c r="GIJ25" s="102"/>
      <c r="GIK25" s="102"/>
      <c r="GIL25" s="102"/>
      <c r="GIM25" s="102"/>
      <c r="GIN25" s="102"/>
      <c r="GIO25" s="102"/>
      <c r="GIP25" s="102"/>
      <c r="GIQ25" s="102"/>
      <c r="GIR25" s="102"/>
      <c r="GIS25" s="102"/>
      <c r="GIT25" s="102"/>
      <c r="GIU25" s="102"/>
      <c r="GIV25" s="102"/>
      <c r="GIW25" s="102"/>
      <c r="GIX25" s="102"/>
      <c r="GIY25" s="102"/>
      <c r="GIZ25" s="102"/>
      <c r="GJA25" s="102"/>
      <c r="GJB25" s="102"/>
      <c r="GJC25" s="102"/>
      <c r="GJD25" s="102"/>
      <c r="GJE25" s="102"/>
      <c r="GJF25" s="102"/>
      <c r="GJG25" s="102"/>
      <c r="GJH25" s="102"/>
      <c r="GJI25" s="102"/>
      <c r="GJJ25" s="102"/>
      <c r="GJK25" s="102"/>
      <c r="GJL25" s="102"/>
      <c r="GJM25" s="102"/>
      <c r="GJN25" s="102"/>
      <c r="GJO25" s="102"/>
      <c r="GJP25" s="102"/>
      <c r="GJQ25" s="102"/>
      <c r="GJR25" s="102"/>
      <c r="GJS25" s="102"/>
      <c r="GJT25" s="102"/>
      <c r="GJU25" s="102"/>
      <c r="GJV25" s="102"/>
      <c r="GJW25" s="102"/>
      <c r="GJX25" s="102"/>
      <c r="GJY25" s="102"/>
      <c r="GJZ25" s="102"/>
      <c r="GKA25" s="102"/>
      <c r="GKB25" s="102"/>
      <c r="GKC25" s="102"/>
      <c r="GKD25" s="102"/>
      <c r="GKE25" s="102"/>
      <c r="GKF25" s="102"/>
      <c r="GKG25" s="102"/>
      <c r="GKH25" s="102"/>
      <c r="GKI25" s="102"/>
      <c r="GKJ25" s="102"/>
      <c r="GKK25" s="102"/>
      <c r="GKL25" s="102"/>
      <c r="GKM25" s="102"/>
      <c r="GKN25" s="102"/>
      <c r="GKO25" s="102"/>
      <c r="GKP25" s="102"/>
      <c r="GKQ25" s="102"/>
      <c r="GKR25" s="102"/>
      <c r="GKS25" s="102"/>
      <c r="GKT25" s="102"/>
      <c r="GKU25" s="102"/>
      <c r="GKV25" s="102"/>
      <c r="GKW25" s="102"/>
      <c r="GKX25" s="102"/>
      <c r="GKY25" s="102"/>
      <c r="GKZ25" s="102"/>
      <c r="GLA25" s="102"/>
      <c r="GLB25" s="102"/>
      <c r="GLC25" s="102"/>
      <c r="GLD25" s="102"/>
      <c r="GLE25" s="102"/>
      <c r="GLF25" s="102"/>
      <c r="GLG25" s="102"/>
      <c r="GLH25" s="102"/>
      <c r="GLI25" s="102"/>
      <c r="GLJ25" s="102"/>
      <c r="GLK25" s="102"/>
      <c r="GLL25" s="102"/>
      <c r="GLM25" s="102"/>
      <c r="GLN25" s="102"/>
      <c r="GLO25" s="102"/>
      <c r="GLP25" s="102"/>
      <c r="GLQ25" s="102"/>
      <c r="GLR25" s="102"/>
      <c r="GLS25" s="102"/>
      <c r="GLT25" s="102"/>
      <c r="GLU25" s="102"/>
      <c r="GLV25" s="102"/>
      <c r="GLW25" s="102"/>
      <c r="GLX25" s="102"/>
      <c r="GLY25" s="102"/>
      <c r="GLZ25" s="102"/>
      <c r="GMA25" s="102"/>
      <c r="GMB25" s="102"/>
      <c r="GMC25" s="102"/>
      <c r="GMD25" s="102"/>
      <c r="GME25" s="102"/>
      <c r="GMF25" s="102"/>
      <c r="GMG25" s="102"/>
      <c r="GMH25" s="102"/>
      <c r="GMI25" s="102"/>
      <c r="GMJ25" s="102"/>
      <c r="GMK25" s="102"/>
      <c r="GML25" s="102"/>
      <c r="GMM25" s="102"/>
      <c r="GMN25" s="102"/>
      <c r="GMO25" s="102"/>
      <c r="GMP25" s="102"/>
      <c r="GMQ25" s="102"/>
      <c r="GMR25" s="102"/>
      <c r="GMS25" s="102"/>
      <c r="GMT25" s="102"/>
      <c r="GMU25" s="102"/>
      <c r="GMV25" s="102"/>
      <c r="GMW25" s="102"/>
      <c r="GMX25" s="102"/>
      <c r="GMY25" s="102"/>
      <c r="GMZ25" s="102"/>
      <c r="GNA25" s="102"/>
      <c r="GNB25" s="102"/>
      <c r="GNC25" s="102"/>
      <c r="GND25" s="102"/>
      <c r="GNE25" s="102"/>
      <c r="GNF25" s="102"/>
      <c r="GNG25" s="102"/>
      <c r="GNH25" s="102"/>
      <c r="GNI25" s="102"/>
      <c r="GNJ25" s="102"/>
      <c r="GNK25" s="102"/>
      <c r="GNL25" s="102"/>
      <c r="GNM25" s="102"/>
      <c r="GNN25" s="102"/>
      <c r="GNO25" s="102"/>
      <c r="GNP25" s="102"/>
      <c r="GNQ25" s="102"/>
      <c r="GNR25" s="102"/>
      <c r="GNS25" s="102"/>
      <c r="GNT25" s="102"/>
      <c r="GNU25" s="102"/>
      <c r="GNV25" s="102"/>
      <c r="GNW25" s="102"/>
      <c r="GNX25" s="102"/>
      <c r="GNY25" s="102"/>
      <c r="GNZ25" s="102"/>
      <c r="GOA25" s="102"/>
      <c r="GOB25" s="102"/>
      <c r="GOC25" s="102"/>
      <c r="GOD25" s="102"/>
      <c r="GOE25" s="102"/>
      <c r="GOF25" s="102"/>
      <c r="GOG25" s="102"/>
      <c r="GOH25" s="102"/>
      <c r="GOI25" s="102"/>
      <c r="GOJ25" s="102"/>
      <c r="GOK25" s="102"/>
      <c r="GOL25" s="102"/>
      <c r="GOM25" s="102"/>
      <c r="GON25" s="102"/>
      <c r="GOO25" s="102"/>
      <c r="GOP25" s="102"/>
      <c r="GOQ25" s="102"/>
      <c r="GOR25" s="102"/>
      <c r="GOS25" s="102"/>
      <c r="GOT25" s="102"/>
      <c r="GOU25" s="102"/>
      <c r="GOV25" s="102"/>
      <c r="GOW25" s="102"/>
      <c r="GOX25" s="102"/>
      <c r="GOY25" s="102"/>
      <c r="GOZ25" s="102"/>
      <c r="GPA25" s="102"/>
      <c r="GPB25" s="102"/>
      <c r="GPC25" s="102"/>
      <c r="GPD25" s="102"/>
      <c r="GPE25" s="102"/>
      <c r="GPF25" s="102"/>
      <c r="GPG25" s="102"/>
      <c r="GPH25" s="102"/>
      <c r="GPI25" s="102"/>
      <c r="GPJ25" s="102"/>
      <c r="GPK25" s="102"/>
      <c r="GPL25" s="102"/>
      <c r="GPM25" s="102"/>
      <c r="GPN25" s="102"/>
      <c r="GPO25" s="102"/>
      <c r="GPP25" s="102"/>
      <c r="GPQ25" s="102"/>
      <c r="GPR25" s="102"/>
      <c r="GPS25" s="102"/>
      <c r="GPT25" s="102"/>
      <c r="GPU25" s="102"/>
      <c r="GPV25" s="102"/>
      <c r="GPW25" s="102"/>
      <c r="GPX25" s="102"/>
      <c r="GPY25" s="102"/>
      <c r="GPZ25" s="102"/>
      <c r="GQA25" s="102"/>
      <c r="GQB25" s="102"/>
      <c r="GQC25" s="102"/>
      <c r="GQD25" s="102"/>
      <c r="GQE25" s="102"/>
      <c r="GQF25" s="102"/>
      <c r="GQG25" s="102"/>
      <c r="GQH25" s="102"/>
      <c r="GQI25" s="102"/>
      <c r="GQJ25" s="102"/>
      <c r="GQK25" s="102"/>
      <c r="GQL25" s="102"/>
      <c r="GQM25" s="102"/>
      <c r="GQN25" s="102"/>
      <c r="GQO25" s="102"/>
      <c r="GQP25" s="102"/>
      <c r="GQQ25" s="102"/>
      <c r="GQR25" s="102"/>
      <c r="GQS25" s="102"/>
      <c r="GQT25" s="102"/>
      <c r="GQU25" s="102"/>
      <c r="GQV25" s="102"/>
      <c r="GQW25" s="102"/>
      <c r="GQX25" s="102"/>
      <c r="GQY25" s="102"/>
      <c r="GQZ25" s="102"/>
      <c r="GRA25" s="102"/>
      <c r="GRB25" s="102"/>
      <c r="GRC25" s="102"/>
      <c r="GRD25" s="102"/>
      <c r="GRE25" s="102"/>
      <c r="GRF25" s="102"/>
      <c r="GRG25" s="102"/>
      <c r="GRH25" s="102"/>
      <c r="GRI25" s="102"/>
      <c r="GRJ25" s="102"/>
      <c r="GRK25" s="102"/>
      <c r="GRL25" s="102"/>
      <c r="GRM25" s="102"/>
      <c r="GRN25" s="102"/>
      <c r="GRO25" s="102"/>
      <c r="GRP25" s="102"/>
      <c r="GRQ25" s="102"/>
      <c r="GRR25" s="102"/>
      <c r="GRS25" s="102"/>
      <c r="GRT25" s="102"/>
      <c r="GRU25" s="102"/>
      <c r="GRV25" s="102"/>
      <c r="GRW25" s="102"/>
      <c r="GRX25" s="102"/>
      <c r="GRY25" s="102"/>
      <c r="GRZ25" s="102"/>
      <c r="GSA25" s="102"/>
      <c r="GSB25" s="102"/>
      <c r="GSC25" s="102"/>
      <c r="GSD25" s="102"/>
      <c r="GSE25" s="102"/>
      <c r="GSF25" s="102"/>
      <c r="GSG25" s="102"/>
      <c r="GSH25" s="102"/>
      <c r="GSI25" s="102"/>
      <c r="GSJ25" s="102"/>
      <c r="GSK25" s="102"/>
      <c r="GSL25" s="102"/>
      <c r="GSM25" s="102"/>
      <c r="GSN25" s="102"/>
      <c r="GSO25" s="102"/>
      <c r="GSP25" s="102"/>
      <c r="GSQ25" s="102"/>
      <c r="GSR25" s="102"/>
      <c r="GSS25" s="102"/>
      <c r="GST25" s="102"/>
      <c r="GSU25" s="102"/>
      <c r="GSV25" s="102"/>
      <c r="GSW25" s="102"/>
      <c r="GSX25" s="102"/>
      <c r="GSY25" s="102"/>
      <c r="GSZ25" s="102"/>
      <c r="GTA25" s="102"/>
      <c r="GTB25" s="102"/>
      <c r="GTC25" s="102"/>
      <c r="GTD25" s="102"/>
      <c r="GTE25" s="102"/>
      <c r="GTF25" s="102"/>
      <c r="GTG25" s="102"/>
      <c r="GTH25" s="102"/>
      <c r="GTI25" s="102"/>
      <c r="GTJ25" s="102"/>
      <c r="GTK25" s="102"/>
      <c r="GTL25" s="102"/>
      <c r="GTM25" s="102"/>
      <c r="GTN25" s="102"/>
      <c r="GTO25" s="102"/>
      <c r="GTP25" s="102"/>
      <c r="GTQ25" s="102"/>
      <c r="GTR25" s="102"/>
      <c r="GTS25" s="102"/>
      <c r="GTT25" s="102"/>
      <c r="GTU25" s="102"/>
      <c r="GTV25" s="102"/>
      <c r="GTW25" s="102"/>
      <c r="GTX25" s="102"/>
      <c r="GTY25" s="102"/>
      <c r="GTZ25" s="102"/>
      <c r="GUA25" s="102"/>
      <c r="GUB25" s="102"/>
      <c r="GUC25" s="102"/>
      <c r="GUD25" s="102"/>
      <c r="GUE25" s="102"/>
      <c r="GUF25" s="102"/>
      <c r="GUG25" s="102"/>
      <c r="GUH25" s="102"/>
      <c r="GUI25" s="102"/>
      <c r="GUJ25" s="102"/>
      <c r="GUK25" s="102"/>
      <c r="GUL25" s="102"/>
      <c r="GUM25" s="102"/>
      <c r="GUN25" s="102"/>
      <c r="GUO25" s="102"/>
      <c r="GUP25" s="102"/>
      <c r="GUQ25" s="102"/>
      <c r="GUR25" s="102"/>
      <c r="GUS25" s="102"/>
      <c r="GUT25" s="102"/>
      <c r="GUU25" s="102"/>
      <c r="GUV25" s="102"/>
      <c r="GUW25" s="102"/>
      <c r="GUX25" s="102"/>
      <c r="GUY25" s="102"/>
      <c r="GUZ25" s="102"/>
      <c r="GVA25" s="102"/>
      <c r="GVB25" s="102"/>
      <c r="GVC25" s="102"/>
      <c r="GVD25" s="102"/>
      <c r="GVE25" s="102"/>
      <c r="GVF25" s="102"/>
      <c r="GVG25" s="102"/>
      <c r="GVH25" s="102"/>
      <c r="GVI25" s="102"/>
      <c r="GVJ25" s="102"/>
      <c r="GVK25" s="102"/>
      <c r="GVL25" s="102"/>
      <c r="GVM25" s="102"/>
      <c r="GVN25" s="102"/>
      <c r="GVO25" s="102"/>
      <c r="GVP25" s="102"/>
      <c r="GVQ25" s="102"/>
      <c r="GVR25" s="102"/>
      <c r="GVS25" s="102"/>
      <c r="GVT25" s="102"/>
      <c r="GVU25" s="102"/>
      <c r="GVV25" s="102"/>
      <c r="GVW25" s="102"/>
      <c r="GVX25" s="102"/>
      <c r="GVY25" s="102"/>
      <c r="GVZ25" s="102"/>
      <c r="GWA25" s="102"/>
      <c r="GWB25" s="102"/>
      <c r="GWC25" s="102"/>
      <c r="GWD25" s="102"/>
      <c r="GWE25" s="102"/>
      <c r="GWF25" s="102"/>
      <c r="GWG25" s="102"/>
      <c r="GWH25" s="102"/>
      <c r="GWI25" s="102"/>
      <c r="GWJ25" s="102"/>
      <c r="GWK25" s="102"/>
      <c r="GWL25" s="102"/>
      <c r="GWM25" s="102"/>
      <c r="GWN25" s="102"/>
      <c r="GWO25" s="102"/>
      <c r="GWP25" s="102"/>
      <c r="GWQ25" s="102"/>
      <c r="GWR25" s="102"/>
      <c r="GWS25" s="102"/>
      <c r="GWT25" s="102"/>
      <c r="GWU25" s="102"/>
      <c r="GWV25" s="102"/>
      <c r="GWW25" s="102"/>
      <c r="GWX25" s="102"/>
      <c r="GWY25" s="102"/>
      <c r="GWZ25" s="102"/>
      <c r="GXA25" s="102"/>
      <c r="GXB25" s="102"/>
      <c r="GXC25" s="102"/>
      <c r="GXD25" s="102"/>
      <c r="GXE25" s="102"/>
      <c r="GXF25" s="102"/>
      <c r="GXG25" s="102"/>
      <c r="GXH25" s="102"/>
      <c r="GXI25" s="102"/>
      <c r="GXJ25" s="102"/>
      <c r="GXK25" s="102"/>
      <c r="GXL25" s="102"/>
      <c r="GXM25" s="102"/>
      <c r="GXN25" s="102"/>
      <c r="GXO25" s="102"/>
      <c r="GXP25" s="102"/>
      <c r="GXQ25" s="102"/>
      <c r="GXR25" s="102"/>
      <c r="GXS25" s="102"/>
      <c r="GXT25" s="102"/>
      <c r="GXU25" s="102"/>
      <c r="GXV25" s="102"/>
      <c r="GXW25" s="102"/>
      <c r="GXX25" s="102"/>
      <c r="GXY25" s="102"/>
      <c r="GXZ25" s="102"/>
      <c r="GYA25" s="102"/>
      <c r="GYB25" s="102"/>
      <c r="GYC25" s="102"/>
      <c r="GYD25" s="102"/>
      <c r="GYE25" s="102"/>
      <c r="GYF25" s="102"/>
      <c r="GYG25" s="102"/>
      <c r="GYH25" s="102"/>
      <c r="GYI25" s="102"/>
      <c r="GYJ25" s="102"/>
      <c r="GYK25" s="102"/>
      <c r="GYL25" s="102"/>
      <c r="GYM25" s="102"/>
      <c r="GYN25" s="102"/>
      <c r="GYO25" s="102"/>
      <c r="GYP25" s="102"/>
      <c r="GYQ25" s="102"/>
      <c r="GYR25" s="102"/>
      <c r="GYS25" s="102"/>
      <c r="GYT25" s="102"/>
      <c r="GYU25" s="102"/>
      <c r="GYV25" s="102"/>
      <c r="GYW25" s="102"/>
      <c r="GYX25" s="102"/>
      <c r="GYY25" s="102"/>
      <c r="GYZ25" s="102"/>
      <c r="GZA25" s="102"/>
      <c r="GZB25" s="102"/>
      <c r="GZC25" s="102"/>
      <c r="GZD25" s="102"/>
      <c r="GZE25" s="102"/>
      <c r="GZF25" s="102"/>
      <c r="GZG25" s="102"/>
      <c r="GZH25" s="102"/>
      <c r="GZI25" s="102"/>
      <c r="GZJ25" s="102"/>
      <c r="GZK25" s="102"/>
      <c r="GZL25" s="102"/>
      <c r="GZM25" s="102"/>
      <c r="GZN25" s="102"/>
      <c r="GZO25" s="102"/>
      <c r="GZP25" s="102"/>
      <c r="GZQ25" s="102"/>
      <c r="GZR25" s="102"/>
      <c r="GZS25" s="102"/>
      <c r="GZT25" s="102"/>
      <c r="GZU25" s="102"/>
      <c r="GZV25" s="102"/>
      <c r="GZW25" s="102"/>
      <c r="GZX25" s="102"/>
      <c r="GZY25" s="102"/>
      <c r="GZZ25" s="102"/>
      <c r="HAA25" s="102"/>
      <c r="HAB25" s="102"/>
      <c r="HAC25" s="102"/>
      <c r="HAD25" s="102"/>
      <c r="HAE25" s="102"/>
      <c r="HAF25" s="102"/>
      <c r="HAG25" s="102"/>
      <c r="HAH25" s="102"/>
      <c r="HAI25" s="102"/>
      <c r="HAJ25" s="102"/>
      <c r="HAK25" s="102"/>
      <c r="HAL25" s="102"/>
      <c r="HAM25" s="102"/>
      <c r="HAN25" s="102"/>
      <c r="HAO25" s="102"/>
      <c r="HAP25" s="102"/>
      <c r="HAQ25" s="102"/>
      <c r="HAR25" s="102"/>
      <c r="HAS25" s="102"/>
      <c r="HAT25" s="102"/>
      <c r="HAU25" s="102"/>
      <c r="HAV25" s="102"/>
      <c r="HAW25" s="102"/>
      <c r="HAX25" s="102"/>
      <c r="HAY25" s="102"/>
      <c r="HAZ25" s="102"/>
      <c r="HBA25" s="102"/>
      <c r="HBB25" s="102"/>
      <c r="HBC25" s="102"/>
      <c r="HBD25" s="102"/>
      <c r="HBE25" s="102"/>
      <c r="HBF25" s="102"/>
      <c r="HBG25" s="102"/>
      <c r="HBH25" s="102"/>
      <c r="HBI25" s="102"/>
      <c r="HBJ25" s="102"/>
      <c r="HBK25" s="102"/>
      <c r="HBL25" s="102"/>
      <c r="HBM25" s="102"/>
      <c r="HBN25" s="102"/>
      <c r="HBO25" s="102"/>
      <c r="HBP25" s="102"/>
      <c r="HBQ25" s="102"/>
      <c r="HBR25" s="102"/>
      <c r="HBS25" s="102"/>
      <c r="HBT25" s="102"/>
      <c r="HBU25" s="102"/>
      <c r="HBV25" s="102"/>
      <c r="HBW25" s="102"/>
      <c r="HBX25" s="102"/>
      <c r="HBY25" s="102"/>
      <c r="HBZ25" s="102"/>
      <c r="HCA25" s="102"/>
      <c r="HCB25" s="102"/>
      <c r="HCC25" s="102"/>
      <c r="HCD25" s="102"/>
      <c r="HCE25" s="102"/>
      <c r="HCF25" s="102"/>
      <c r="HCG25" s="102"/>
      <c r="HCH25" s="102"/>
      <c r="HCI25" s="102"/>
      <c r="HCJ25" s="102"/>
      <c r="HCK25" s="102"/>
      <c r="HCL25" s="102"/>
      <c r="HCM25" s="102"/>
      <c r="HCN25" s="102"/>
      <c r="HCO25" s="102"/>
      <c r="HCP25" s="102"/>
      <c r="HCQ25" s="102"/>
      <c r="HCR25" s="102"/>
      <c r="HCS25" s="102"/>
      <c r="HCT25" s="102"/>
      <c r="HCU25" s="102"/>
      <c r="HCV25" s="102"/>
      <c r="HCW25" s="102"/>
      <c r="HCX25" s="102"/>
      <c r="HCY25" s="102"/>
      <c r="HCZ25" s="102"/>
      <c r="HDA25" s="102"/>
      <c r="HDB25" s="102"/>
      <c r="HDC25" s="102"/>
      <c r="HDD25" s="102"/>
      <c r="HDE25" s="102"/>
      <c r="HDF25" s="102"/>
      <c r="HDG25" s="102"/>
      <c r="HDH25" s="102"/>
      <c r="HDI25" s="102"/>
      <c r="HDJ25" s="102"/>
      <c r="HDK25" s="102"/>
      <c r="HDL25" s="102"/>
      <c r="HDM25" s="102"/>
      <c r="HDN25" s="102"/>
      <c r="HDO25" s="102"/>
      <c r="HDP25" s="102"/>
      <c r="HDQ25" s="102"/>
      <c r="HDR25" s="102"/>
      <c r="HDS25" s="102"/>
      <c r="HDT25" s="102"/>
      <c r="HDU25" s="102"/>
      <c r="HDV25" s="102"/>
      <c r="HDW25" s="102"/>
      <c r="HDX25" s="102"/>
      <c r="HDY25" s="102"/>
      <c r="HDZ25" s="102"/>
      <c r="HEA25" s="102"/>
      <c r="HEB25" s="102"/>
      <c r="HEC25" s="102"/>
      <c r="HED25" s="102"/>
      <c r="HEE25" s="102"/>
      <c r="HEF25" s="102"/>
      <c r="HEG25" s="102"/>
      <c r="HEH25" s="102"/>
      <c r="HEI25" s="102"/>
      <c r="HEJ25" s="102"/>
      <c r="HEK25" s="102"/>
      <c r="HEL25" s="102"/>
      <c r="HEM25" s="102"/>
      <c r="HEN25" s="102"/>
      <c r="HEO25" s="102"/>
      <c r="HEP25" s="102"/>
      <c r="HEQ25" s="102"/>
      <c r="HER25" s="102"/>
      <c r="HES25" s="102"/>
      <c r="HET25" s="102"/>
      <c r="HEU25" s="102"/>
      <c r="HEV25" s="102"/>
      <c r="HEW25" s="102"/>
      <c r="HEX25" s="102"/>
      <c r="HEY25" s="102"/>
      <c r="HEZ25" s="102"/>
      <c r="HFA25" s="102"/>
      <c r="HFB25" s="102"/>
      <c r="HFC25" s="102"/>
      <c r="HFD25" s="102"/>
      <c r="HFE25" s="102"/>
      <c r="HFF25" s="102"/>
      <c r="HFG25" s="102"/>
      <c r="HFH25" s="102"/>
      <c r="HFI25" s="102"/>
      <c r="HFJ25" s="102"/>
      <c r="HFK25" s="102"/>
      <c r="HFL25" s="102"/>
      <c r="HFM25" s="102"/>
      <c r="HFN25" s="102"/>
      <c r="HFO25" s="102"/>
      <c r="HFP25" s="102"/>
      <c r="HFQ25" s="102"/>
      <c r="HFR25" s="102"/>
      <c r="HFS25" s="102"/>
      <c r="HFT25" s="102"/>
      <c r="HFU25" s="102"/>
      <c r="HFV25" s="102"/>
      <c r="HFW25" s="102"/>
      <c r="HFX25" s="102"/>
      <c r="HFY25" s="102"/>
      <c r="HFZ25" s="102"/>
      <c r="HGA25" s="102"/>
      <c r="HGB25" s="102"/>
      <c r="HGC25" s="102"/>
      <c r="HGD25" s="102"/>
      <c r="HGE25" s="102"/>
      <c r="HGF25" s="102"/>
      <c r="HGG25" s="102"/>
      <c r="HGH25" s="102"/>
      <c r="HGI25" s="102"/>
      <c r="HGJ25" s="102"/>
      <c r="HGK25" s="102"/>
      <c r="HGL25" s="102"/>
      <c r="HGM25" s="102"/>
      <c r="HGN25" s="102"/>
      <c r="HGO25" s="102"/>
      <c r="HGP25" s="102"/>
      <c r="HGQ25" s="102"/>
      <c r="HGR25" s="102"/>
      <c r="HGS25" s="102"/>
      <c r="HGT25" s="102"/>
      <c r="HGU25" s="102"/>
      <c r="HGV25" s="102"/>
      <c r="HGW25" s="102"/>
      <c r="HGX25" s="102"/>
      <c r="HGY25" s="102"/>
      <c r="HGZ25" s="102"/>
      <c r="HHA25" s="102"/>
      <c r="HHB25" s="102"/>
      <c r="HHC25" s="102"/>
      <c r="HHD25" s="102"/>
      <c r="HHE25" s="102"/>
      <c r="HHF25" s="102"/>
      <c r="HHG25" s="102"/>
      <c r="HHH25" s="102"/>
      <c r="HHI25" s="102"/>
      <c r="HHJ25" s="102"/>
      <c r="HHK25" s="102"/>
      <c r="HHL25" s="102"/>
      <c r="HHM25" s="102"/>
      <c r="HHN25" s="102"/>
      <c r="HHO25" s="102"/>
      <c r="HHP25" s="102"/>
      <c r="HHQ25" s="102"/>
      <c r="HHR25" s="102"/>
      <c r="HHS25" s="102"/>
      <c r="HHT25" s="102"/>
      <c r="HHU25" s="102"/>
      <c r="HHV25" s="102"/>
      <c r="HHW25" s="102"/>
      <c r="HHX25" s="102"/>
      <c r="HHY25" s="102"/>
      <c r="HHZ25" s="102"/>
      <c r="HIA25" s="102"/>
      <c r="HIB25" s="102"/>
      <c r="HIC25" s="102"/>
      <c r="HID25" s="102"/>
      <c r="HIE25" s="102"/>
      <c r="HIF25" s="102"/>
      <c r="HIG25" s="102"/>
      <c r="HIH25" s="102"/>
      <c r="HII25" s="102"/>
      <c r="HIJ25" s="102"/>
      <c r="HIK25" s="102"/>
      <c r="HIL25" s="102"/>
      <c r="HIM25" s="102"/>
      <c r="HIN25" s="102"/>
      <c r="HIO25" s="102"/>
      <c r="HIP25" s="102"/>
      <c r="HIQ25" s="102"/>
      <c r="HIR25" s="102"/>
      <c r="HIS25" s="102"/>
      <c r="HIT25" s="102"/>
      <c r="HIU25" s="102"/>
      <c r="HIV25" s="102"/>
      <c r="HIW25" s="102"/>
      <c r="HIX25" s="102"/>
      <c r="HIY25" s="102"/>
      <c r="HIZ25" s="102"/>
      <c r="HJA25" s="102"/>
      <c r="HJB25" s="102"/>
      <c r="HJC25" s="102"/>
      <c r="HJD25" s="102"/>
      <c r="HJE25" s="102"/>
      <c r="HJF25" s="102"/>
      <c r="HJG25" s="102"/>
      <c r="HJH25" s="102"/>
      <c r="HJI25" s="102"/>
      <c r="HJJ25" s="102"/>
      <c r="HJK25" s="102"/>
      <c r="HJL25" s="102"/>
      <c r="HJM25" s="102"/>
      <c r="HJN25" s="102"/>
      <c r="HJO25" s="102"/>
      <c r="HJP25" s="102"/>
      <c r="HJQ25" s="102"/>
      <c r="HJR25" s="102"/>
      <c r="HJS25" s="102"/>
      <c r="HJT25" s="102"/>
      <c r="HJU25" s="102"/>
      <c r="HJV25" s="102"/>
      <c r="HJW25" s="102"/>
      <c r="HJX25" s="102"/>
      <c r="HJY25" s="102"/>
      <c r="HJZ25" s="102"/>
      <c r="HKA25" s="102"/>
      <c r="HKB25" s="102"/>
      <c r="HKC25" s="102"/>
      <c r="HKD25" s="102"/>
      <c r="HKE25" s="102"/>
      <c r="HKF25" s="102"/>
      <c r="HKG25" s="102"/>
      <c r="HKH25" s="102"/>
      <c r="HKI25" s="102"/>
      <c r="HKJ25" s="102"/>
      <c r="HKK25" s="102"/>
      <c r="HKL25" s="102"/>
      <c r="HKM25" s="102"/>
      <c r="HKN25" s="102"/>
      <c r="HKO25" s="102"/>
      <c r="HKP25" s="102"/>
      <c r="HKQ25" s="102"/>
      <c r="HKR25" s="102"/>
      <c r="HKS25" s="102"/>
      <c r="HKT25" s="102"/>
      <c r="HKU25" s="102"/>
      <c r="HKV25" s="102"/>
      <c r="HKW25" s="102"/>
      <c r="HKX25" s="102"/>
      <c r="HKY25" s="102"/>
      <c r="HKZ25" s="102"/>
      <c r="HLA25" s="102"/>
      <c r="HLB25" s="102"/>
      <c r="HLC25" s="102"/>
      <c r="HLD25" s="102"/>
      <c r="HLE25" s="102"/>
      <c r="HLF25" s="102"/>
      <c r="HLG25" s="102"/>
      <c r="HLH25" s="102"/>
      <c r="HLI25" s="102"/>
      <c r="HLJ25" s="102"/>
      <c r="HLK25" s="102"/>
      <c r="HLL25" s="102"/>
      <c r="HLM25" s="102"/>
      <c r="HLN25" s="102"/>
      <c r="HLO25" s="102"/>
      <c r="HLP25" s="102"/>
      <c r="HLQ25" s="102"/>
      <c r="HLR25" s="102"/>
      <c r="HLS25" s="102"/>
      <c r="HLT25" s="102"/>
      <c r="HLU25" s="102"/>
      <c r="HLV25" s="102"/>
      <c r="HLW25" s="102"/>
      <c r="HLX25" s="102"/>
      <c r="HLY25" s="102"/>
      <c r="HLZ25" s="102"/>
      <c r="HMA25" s="102"/>
      <c r="HMB25" s="102"/>
      <c r="HMC25" s="102"/>
      <c r="HMD25" s="102"/>
      <c r="HME25" s="102"/>
      <c r="HMF25" s="102"/>
      <c r="HMG25" s="102"/>
      <c r="HMH25" s="102"/>
      <c r="HMI25" s="102"/>
      <c r="HMJ25" s="102"/>
      <c r="HMK25" s="102"/>
      <c r="HML25" s="102"/>
      <c r="HMM25" s="102"/>
      <c r="HMN25" s="102"/>
      <c r="HMO25" s="102"/>
      <c r="HMP25" s="102"/>
      <c r="HMQ25" s="102"/>
      <c r="HMR25" s="102"/>
      <c r="HMS25" s="102"/>
      <c r="HMT25" s="102"/>
      <c r="HMU25" s="102"/>
      <c r="HMV25" s="102"/>
      <c r="HMW25" s="102"/>
      <c r="HMX25" s="102"/>
      <c r="HMY25" s="102"/>
      <c r="HMZ25" s="102"/>
      <c r="HNA25" s="102"/>
      <c r="HNB25" s="102"/>
      <c r="HNC25" s="102"/>
      <c r="HND25" s="102"/>
      <c r="HNE25" s="102"/>
      <c r="HNF25" s="102"/>
      <c r="HNG25" s="102"/>
      <c r="HNH25" s="102"/>
      <c r="HNI25" s="102"/>
      <c r="HNJ25" s="102"/>
      <c r="HNK25" s="102"/>
      <c r="HNL25" s="102"/>
      <c r="HNM25" s="102"/>
      <c r="HNN25" s="102"/>
      <c r="HNO25" s="102"/>
      <c r="HNP25" s="102"/>
      <c r="HNQ25" s="102"/>
      <c r="HNR25" s="102"/>
      <c r="HNS25" s="102"/>
      <c r="HNT25" s="102"/>
      <c r="HNU25" s="102"/>
      <c r="HNV25" s="102"/>
      <c r="HNW25" s="102"/>
      <c r="HNX25" s="102"/>
      <c r="HNY25" s="102"/>
      <c r="HNZ25" s="102"/>
      <c r="HOA25" s="102"/>
      <c r="HOB25" s="102"/>
      <c r="HOC25" s="102"/>
      <c r="HOD25" s="102"/>
      <c r="HOE25" s="102"/>
      <c r="HOF25" s="102"/>
      <c r="HOG25" s="102"/>
      <c r="HOH25" s="102"/>
      <c r="HOI25" s="102"/>
      <c r="HOJ25" s="102"/>
      <c r="HOK25" s="102"/>
      <c r="HOL25" s="102"/>
      <c r="HOM25" s="102"/>
      <c r="HON25" s="102"/>
      <c r="HOO25" s="102"/>
      <c r="HOP25" s="102"/>
      <c r="HOQ25" s="102"/>
      <c r="HOR25" s="102"/>
      <c r="HOS25" s="102"/>
      <c r="HOT25" s="102"/>
      <c r="HOU25" s="102"/>
      <c r="HOV25" s="102"/>
      <c r="HOW25" s="102"/>
      <c r="HOX25" s="102"/>
      <c r="HOY25" s="102"/>
      <c r="HOZ25" s="102"/>
      <c r="HPA25" s="102"/>
      <c r="HPB25" s="102"/>
      <c r="HPC25" s="102"/>
      <c r="HPD25" s="102"/>
      <c r="HPE25" s="102"/>
      <c r="HPF25" s="102"/>
      <c r="HPG25" s="102"/>
      <c r="HPH25" s="102"/>
      <c r="HPI25" s="102"/>
      <c r="HPJ25" s="102"/>
      <c r="HPK25" s="102"/>
      <c r="HPL25" s="102"/>
      <c r="HPM25" s="102"/>
      <c r="HPN25" s="102"/>
      <c r="HPO25" s="102"/>
      <c r="HPP25" s="102"/>
      <c r="HPQ25" s="102"/>
      <c r="HPR25" s="102"/>
      <c r="HPS25" s="102"/>
      <c r="HPT25" s="102"/>
      <c r="HPU25" s="102"/>
      <c r="HPV25" s="102"/>
      <c r="HPW25" s="102"/>
      <c r="HPX25" s="102"/>
      <c r="HPY25" s="102"/>
      <c r="HPZ25" s="102"/>
      <c r="HQA25" s="102"/>
      <c r="HQB25" s="102"/>
      <c r="HQC25" s="102"/>
      <c r="HQD25" s="102"/>
      <c r="HQE25" s="102"/>
      <c r="HQF25" s="102"/>
      <c r="HQG25" s="102"/>
      <c r="HQH25" s="102"/>
      <c r="HQI25" s="102"/>
      <c r="HQJ25" s="102"/>
      <c r="HQK25" s="102"/>
      <c r="HQL25" s="102"/>
      <c r="HQM25" s="102"/>
      <c r="HQN25" s="102"/>
      <c r="HQO25" s="102"/>
      <c r="HQP25" s="102"/>
      <c r="HQQ25" s="102"/>
      <c r="HQR25" s="102"/>
      <c r="HQS25" s="102"/>
      <c r="HQT25" s="102"/>
      <c r="HQU25" s="102"/>
      <c r="HQV25" s="102"/>
      <c r="HQW25" s="102"/>
      <c r="HQX25" s="102"/>
      <c r="HQY25" s="102"/>
      <c r="HQZ25" s="102"/>
      <c r="HRA25" s="102"/>
      <c r="HRB25" s="102"/>
      <c r="HRC25" s="102"/>
      <c r="HRD25" s="102"/>
      <c r="HRE25" s="102"/>
      <c r="HRF25" s="102"/>
      <c r="HRG25" s="102"/>
      <c r="HRH25" s="102"/>
      <c r="HRI25" s="102"/>
      <c r="HRJ25" s="102"/>
      <c r="HRK25" s="102"/>
      <c r="HRL25" s="102"/>
      <c r="HRM25" s="102"/>
      <c r="HRN25" s="102"/>
      <c r="HRO25" s="102"/>
      <c r="HRP25" s="102"/>
      <c r="HRQ25" s="102"/>
      <c r="HRR25" s="102"/>
      <c r="HRS25" s="102"/>
      <c r="HRT25" s="102"/>
      <c r="HRU25" s="102"/>
      <c r="HRV25" s="102"/>
      <c r="HRW25" s="102"/>
      <c r="HRX25" s="102"/>
      <c r="HRY25" s="102"/>
      <c r="HRZ25" s="102"/>
      <c r="HSA25" s="102"/>
      <c r="HSB25" s="102"/>
      <c r="HSC25" s="102"/>
      <c r="HSD25" s="102"/>
      <c r="HSE25" s="102"/>
      <c r="HSF25" s="102"/>
      <c r="HSG25" s="102"/>
      <c r="HSH25" s="102"/>
      <c r="HSI25" s="102"/>
      <c r="HSJ25" s="102"/>
      <c r="HSK25" s="102"/>
      <c r="HSL25" s="102"/>
      <c r="HSM25" s="102"/>
      <c r="HSN25" s="102"/>
      <c r="HSO25" s="102"/>
      <c r="HSP25" s="102"/>
      <c r="HSQ25" s="102"/>
      <c r="HSR25" s="102"/>
      <c r="HSS25" s="102"/>
      <c r="HST25" s="102"/>
      <c r="HSU25" s="102"/>
      <c r="HSV25" s="102"/>
      <c r="HSW25" s="102"/>
      <c r="HSX25" s="102"/>
      <c r="HSY25" s="102"/>
      <c r="HSZ25" s="102"/>
      <c r="HTA25" s="102"/>
      <c r="HTB25" s="102"/>
      <c r="HTC25" s="102"/>
      <c r="HTD25" s="102"/>
      <c r="HTE25" s="102"/>
      <c r="HTF25" s="102"/>
      <c r="HTG25" s="102"/>
      <c r="HTH25" s="102"/>
      <c r="HTI25" s="102"/>
      <c r="HTJ25" s="102"/>
      <c r="HTK25" s="102"/>
      <c r="HTL25" s="102"/>
      <c r="HTM25" s="102"/>
      <c r="HTN25" s="102"/>
      <c r="HTO25" s="102"/>
      <c r="HTP25" s="102"/>
      <c r="HTQ25" s="102"/>
      <c r="HTR25" s="102"/>
      <c r="HTS25" s="102"/>
      <c r="HTT25" s="102"/>
      <c r="HTU25" s="102"/>
      <c r="HTV25" s="102"/>
      <c r="HTW25" s="102"/>
      <c r="HTX25" s="102"/>
      <c r="HTY25" s="102"/>
      <c r="HTZ25" s="102"/>
      <c r="HUA25" s="102"/>
      <c r="HUB25" s="102"/>
      <c r="HUC25" s="102"/>
      <c r="HUD25" s="102"/>
      <c r="HUE25" s="102"/>
      <c r="HUF25" s="102"/>
      <c r="HUG25" s="102"/>
      <c r="HUH25" s="102"/>
      <c r="HUI25" s="102"/>
      <c r="HUJ25" s="102"/>
      <c r="HUK25" s="102"/>
      <c r="HUL25" s="102"/>
      <c r="HUM25" s="102"/>
      <c r="HUN25" s="102"/>
      <c r="HUO25" s="102"/>
      <c r="HUP25" s="102"/>
      <c r="HUQ25" s="102"/>
      <c r="HUR25" s="102"/>
      <c r="HUS25" s="102"/>
      <c r="HUT25" s="102"/>
      <c r="HUU25" s="102"/>
      <c r="HUV25" s="102"/>
      <c r="HUW25" s="102"/>
      <c r="HUX25" s="102"/>
      <c r="HUY25" s="102"/>
      <c r="HUZ25" s="102"/>
      <c r="HVA25" s="102"/>
      <c r="HVB25" s="102"/>
      <c r="HVC25" s="102"/>
      <c r="HVD25" s="102"/>
      <c r="HVE25" s="102"/>
      <c r="HVF25" s="102"/>
      <c r="HVG25" s="102"/>
      <c r="HVH25" s="102"/>
      <c r="HVI25" s="102"/>
      <c r="HVJ25" s="102"/>
      <c r="HVK25" s="102"/>
      <c r="HVL25" s="102"/>
      <c r="HVM25" s="102"/>
      <c r="HVN25" s="102"/>
      <c r="HVO25" s="102"/>
      <c r="HVP25" s="102"/>
      <c r="HVQ25" s="102"/>
      <c r="HVR25" s="102"/>
      <c r="HVS25" s="102"/>
      <c r="HVT25" s="102"/>
      <c r="HVU25" s="102"/>
      <c r="HVV25" s="102"/>
      <c r="HVW25" s="102"/>
      <c r="HVX25" s="102"/>
      <c r="HVY25" s="102"/>
      <c r="HVZ25" s="102"/>
      <c r="HWA25" s="102"/>
      <c r="HWB25" s="102"/>
      <c r="HWC25" s="102"/>
      <c r="HWD25" s="102"/>
      <c r="HWE25" s="102"/>
      <c r="HWF25" s="102"/>
      <c r="HWG25" s="102"/>
      <c r="HWH25" s="102"/>
      <c r="HWI25" s="102"/>
      <c r="HWJ25" s="102"/>
      <c r="HWK25" s="102"/>
      <c r="HWL25" s="102"/>
      <c r="HWM25" s="102"/>
      <c r="HWN25" s="102"/>
      <c r="HWO25" s="102"/>
      <c r="HWP25" s="102"/>
      <c r="HWQ25" s="102"/>
      <c r="HWR25" s="102"/>
      <c r="HWS25" s="102"/>
      <c r="HWT25" s="102"/>
      <c r="HWU25" s="102"/>
      <c r="HWV25" s="102"/>
      <c r="HWW25" s="102"/>
      <c r="HWX25" s="102"/>
      <c r="HWY25" s="102"/>
      <c r="HWZ25" s="102"/>
      <c r="HXA25" s="102"/>
      <c r="HXB25" s="102"/>
      <c r="HXC25" s="102"/>
      <c r="HXD25" s="102"/>
      <c r="HXE25" s="102"/>
      <c r="HXF25" s="102"/>
      <c r="HXG25" s="102"/>
      <c r="HXH25" s="102"/>
      <c r="HXI25" s="102"/>
      <c r="HXJ25" s="102"/>
      <c r="HXK25" s="102"/>
      <c r="HXL25" s="102"/>
      <c r="HXM25" s="102"/>
      <c r="HXN25" s="102"/>
      <c r="HXO25" s="102"/>
      <c r="HXP25" s="102"/>
      <c r="HXQ25" s="102"/>
      <c r="HXR25" s="102"/>
      <c r="HXS25" s="102"/>
      <c r="HXT25" s="102"/>
      <c r="HXU25" s="102"/>
      <c r="HXV25" s="102"/>
      <c r="HXW25" s="102"/>
      <c r="HXX25" s="102"/>
      <c r="HXY25" s="102"/>
      <c r="HXZ25" s="102"/>
      <c r="HYA25" s="102"/>
      <c r="HYB25" s="102"/>
      <c r="HYC25" s="102"/>
      <c r="HYD25" s="102"/>
      <c r="HYE25" s="102"/>
      <c r="HYF25" s="102"/>
      <c r="HYG25" s="102"/>
      <c r="HYH25" s="102"/>
      <c r="HYI25" s="102"/>
      <c r="HYJ25" s="102"/>
      <c r="HYK25" s="102"/>
      <c r="HYL25" s="102"/>
      <c r="HYM25" s="102"/>
      <c r="HYN25" s="102"/>
      <c r="HYO25" s="102"/>
      <c r="HYP25" s="102"/>
      <c r="HYQ25" s="102"/>
      <c r="HYR25" s="102"/>
      <c r="HYS25" s="102"/>
      <c r="HYT25" s="102"/>
      <c r="HYU25" s="102"/>
      <c r="HYV25" s="102"/>
      <c r="HYW25" s="102"/>
      <c r="HYX25" s="102"/>
      <c r="HYY25" s="102"/>
      <c r="HYZ25" s="102"/>
      <c r="HZA25" s="102"/>
      <c r="HZB25" s="102"/>
      <c r="HZC25" s="102"/>
      <c r="HZD25" s="102"/>
      <c r="HZE25" s="102"/>
      <c r="HZF25" s="102"/>
      <c r="HZG25" s="102"/>
      <c r="HZH25" s="102"/>
      <c r="HZI25" s="102"/>
      <c r="HZJ25" s="102"/>
      <c r="HZK25" s="102"/>
      <c r="HZL25" s="102"/>
      <c r="HZM25" s="102"/>
      <c r="HZN25" s="102"/>
      <c r="HZO25" s="102"/>
      <c r="HZP25" s="102"/>
      <c r="HZQ25" s="102"/>
      <c r="HZR25" s="102"/>
      <c r="HZS25" s="102"/>
      <c r="HZT25" s="102"/>
      <c r="HZU25" s="102"/>
      <c r="HZV25" s="102"/>
      <c r="HZW25" s="102"/>
      <c r="HZX25" s="102"/>
      <c r="HZY25" s="102"/>
      <c r="HZZ25" s="102"/>
      <c r="IAA25" s="102"/>
      <c r="IAB25" s="102"/>
      <c r="IAC25" s="102"/>
      <c r="IAD25" s="102"/>
      <c r="IAE25" s="102"/>
      <c r="IAF25" s="102"/>
      <c r="IAG25" s="102"/>
      <c r="IAH25" s="102"/>
      <c r="IAI25" s="102"/>
      <c r="IAJ25" s="102"/>
      <c r="IAK25" s="102"/>
      <c r="IAL25" s="102"/>
      <c r="IAM25" s="102"/>
      <c r="IAN25" s="102"/>
      <c r="IAO25" s="102"/>
      <c r="IAP25" s="102"/>
      <c r="IAQ25" s="102"/>
      <c r="IAR25" s="102"/>
      <c r="IAS25" s="102"/>
      <c r="IAT25" s="102"/>
      <c r="IAU25" s="102"/>
      <c r="IAV25" s="102"/>
      <c r="IAW25" s="102"/>
      <c r="IAX25" s="102"/>
      <c r="IAY25" s="102"/>
      <c r="IAZ25" s="102"/>
      <c r="IBA25" s="102"/>
      <c r="IBB25" s="102"/>
      <c r="IBC25" s="102"/>
      <c r="IBD25" s="102"/>
      <c r="IBE25" s="102"/>
      <c r="IBF25" s="102"/>
      <c r="IBG25" s="102"/>
      <c r="IBH25" s="102"/>
      <c r="IBI25" s="102"/>
      <c r="IBJ25" s="102"/>
      <c r="IBK25" s="102"/>
      <c r="IBL25" s="102"/>
      <c r="IBM25" s="102"/>
      <c r="IBN25" s="102"/>
      <c r="IBO25" s="102"/>
      <c r="IBP25" s="102"/>
      <c r="IBQ25" s="102"/>
      <c r="IBR25" s="102"/>
      <c r="IBS25" s="102"/>
      <c r="IBT25" s="102"/>
      <c r="IBU25" s="102"/>
      <c r="IBV25" s="102"/>
      <c r="IBW25" s="102"/>
      <c r="IBX25" s="102"/>
      <c r="IBY25" s="102"/>
      <c r="IBZ25" s="102"/>
      <c r="ICA25" s="102"/>
      <c r="ICB25" s="102"/>
      <c r="ICC25" s="102"/>
      <c r="ICD25" s="102"/>
      <c r="ICE25" s="102"/>
      <c r="ICF25" s="102"/>
      <c r="ICG25" s="102"/>
      <c r="ICH25" s="102"/>
      <c r="ICI25" s="102"/>
      <c r="ICJ25" s="102"/>
      <c r="ICK25" s="102"/>
      <c r="ICL25" s="102"/>
      <c r="ICM25" s="102"/>
      <c r="ICN25" s="102"/>
      <c r="ICO25" s="102"/>
      <c r="ICP25" s="102"/>
      <c r="ICQ25" s="102"/>
      <c r="ICR25" s="102"/>
      <c r="ICS25" s="102"/>
      <c r="ICT25" s="102"/>
      <c r="ICU25" s="102"/>
      <c r="ICV25" s="102"/>
      <c r="ICW25" s="102"/>
      <c r="ICX25" s="102"/>
      <c r="ICY25" s="102"/>
      <c r="ICZ25" s="102"/>
      <c r="IDA25" s="102"/>
      <c r="IDB25" s="102"/>
      <c r="IDC25" s="102"/>
      <c r="IDD25" s="102"/>
      <c r="IDE25" s="102"/>
      <c r="IDF25" s="102"/>
      <c r="IDG25" s="102"/>
      <c r="IDH25" s="102"/>
      <c r="IDI25" s="102"/>
      <c r="IDJ25" s="102"/>
      <c r="IDK25" s="102"/>
      <c r="IDL25" s="102"/>
      <c r="IDM25" s="102"/>
      <c r="IDN25" s="102"/>
      <c r="IDO25" s="102"/>
      <c r="IDP25" s="102"/>
      <c r="IDQ25" s="102"/>
      <c r="IDR25" s="102"/>
      <c r="IDS25" s="102"/>
      <c r="IDT25" s="102"/>
      <c r="IDU25" s="102"/>
      <c r="IDV25" s="102"/>
      <c r="IDW25" s="102"/>
      <c r="IDX25" s="102"/>
      <c r="IDY25" s="102"/>
      <c r="IDZ25" s="102"/>
      <c r="IEA25" s="102"/>
      <c r="IEB25" s="102"/>
      <c r="IEC25" s="102"/>
      <c r="IED25" s="102"/>
      <c r="IEE25" s="102"/>
      <c r="IEF25" s="102"/>
      <c r="IEG25" s="102"/>
      <c r="IEH25" s="102"/>
      <c r="IEI25" s="102"/>
      <c r="IEJ25" s="102"/>
      <c r="IEK25" s="102"/>
      <c r="IEL25" s="102"/>
      <c r="IEM25" s="102"/>
      <c r="IEN25" s="102"/>
      <c r="IEO25" s="102"/>
      <c r="IEP25" s="102"/>
      <c r="IEQ25" s="102"/>
      <c r="IER25" s="102"/>
      <c r="IES25" s="102"/>
      <c r="IET25" s="102"/>
      <c r="IEU25" s="102"/>
      <c r="IEV25" s="102"/>
      <c r="IEW25" s="102"/>
      <c r="IEX25" s="102"/>
      <c r="IEY25" s="102"/>
      <c r="IEZ25" s="102"/>
      <c r="IFA25" s="102"/>
      <c r="IFB25" s="102"/>
      <c r="IFC25" s="102"/>
      <c r="IFD25" s="102"/>
      <c r="IFE25" s="102"/>
      <c r="IFF25" s="102"/>
      <c r="IFG25" s="102"/>
      <c r="IFH25" s="102"/>
      <c r="IFI25" s="102"/>
      <c r="IFJ25" s="102"/>
      <c r="IFK25" s="102"/>
      <c r="IFL25" s="102"/>
      <c r="IFM25" s="102"/>
      <c r="IFN25" s="102"/>
      <c r="IFO25" s="102"/>
      <c r="IFP25" s="102"/>
      <c r="IFQ25" s="102"/>
      <c r="IFR25" s="102"/>
      <c r="IFS25" s="102"/>
      <c r="IFT25" s="102"/>
      <c r="IFU25" s="102"/>
      <c r="IFV25" s="102"/>
      <c r="IFW25" s="102"/>
      <c r="IFX25" s="102"/>
      <c r="IFY25" s="102"/>
      <c r="IFZ25" s="102"/>
      <c r="IGA25" s="102"/>
      <c r="IGB25" s="102"/>
      <c r="IGC25" s="102"/>
      <c r="IGD25" s="102"/>
      <c r="IGE25" s="102"/>
      <c r="IGF25" s="102"/>
      <c r="IGG25" s="102"/>
      <c r="IGH25" s="102"/>
      <c r="IGI25" s="102"/>
      <c r="IGJ25" s="102"/>
      <c r="IGK25" s="102"/>
      <c r="IGL25" s="102"/>
      <c r="IGM25" s="102"/>
      <c r="IGN25" s="102"/>
      <c r="IGO25" s="102"/>
      <c r="IGP25" s="102"/>
      <c r="IGQ25" s="102"/>
      <c r="IGR25" s="102"/>
      <c r="IGS25" s="102"/>
      <c r="IGT25" s="102"/>
      <c r="IGU25" s="102"/>
      <c r="IGV25" s="102"/>
      <c r="IGW25" s="102"/>
      <c r="IGX25" s="102"/>
      <c r="IGY25" s="102"/>
      <c r="IGZ25" s="102"/>
      <c r="IHA25" s="102"/>
      <c r="IHB25" s="102"/>
      <c r="IHC25" s="102"/>
      <c r="IHD25" s="102"/>
      <c r="IHE25" s="102"/>
      <c r="IHF25" s="102"/>
      <c r="IHG25" s="102"/>
      <c r="IHH25" s="102"/>
      <c r="IHI25" s="102"/>
      <c r="IHJ25" s="102"/>
      <c r="IHK25" s="102"/>
      <c r="IHL25" s="102"/>
      <c r="IHM25" s="102"/>
      <c r="IHN25" s="102"/>
      <c r="IHO25" s="102"/>
      <c r="IHP25" s="102"/>
      <c r="IHQ25" s="102"/>
      <c r="IHR25" s="102"/>
      <c r="IHS25" s="102"/>
      <c r="IHT25" s="102"/>
      <c r="IHU25" s="102"/>
      <c r="IHV25" s="102"/>
      <c r="IHW25" s="102"/>
      <c r="IHX25" s="102"/>
      <c r="IHY25" s="102"/>
      <c r="IHZ25" s="102"/>
      <c r="IIA25" s="102"/>
      <c r="IIB25" s="102"/>
      <c r="IIC25" s="102"/>
      <c r="IID25" s="102"/>
      <c r="IIE25" s="102"/>
      <c r="IIF25" s="102"/>
      <c r="IIG25" s="102"/>
      <c r="IIH25" s="102"/>
      <c r="III25" s="102"/>
      <c r="IIJ25" s="102"/>
      <c r="IIK25" s="102"/>
      <c r="IIL25" s="102"/>
      <c r="IIM25" s="102"/>
      <c r="IIN25" s="102"/>
      <c r="IIO25" s="102"/>
      <c r="IIP25" s="102"/>
      <c r="IIQ25" s="102"/>
      <c r="IIR25" s="102"/>
      <c r="IIS25" s="102"/>
      <c r="IIT25" s="102"/>
      <c r="IIU25" s="102"/>
      <c r="IIV25" s="102"/>
      <c r="IIW25" s="102"/>
      <c r="IIX25" s="102"/>
      <c r="IIY25" s="102"/>
      <c r="IIZ25" s="102"/>
      <c r="IJA25" s="102"/>
      <c r="IJB25" s="102"/>
      <c r="IJC25" s="102"/>
      <c r="IJD25" s="102"/>
      <c r="IJE25" s="102"/>
      <c r="IJF25" s="102"/>
      <c r="IJG25" s="102"/>
      <c r="IJH25" s="102"/>
      <c r="IJI25" s="102"/>
      <c r="IJJ25" s="102"/>
      <c r="IJK25" s="102"/>
      <c r="IJL25" s="102"/>
      <c r="IJM25" s="102"/>
      <c r="IJN25" s="102"/>
      <c r="IJO25" s="102"/>
      <c r="IJP25" s="102"/>
      <c r="IJQ25" s="102"/>
      <c r="IJR25" s="102"/>
      <c r="IJS25" s="102"/>
      <c r="IJT25" s="102"/>
      <c r="IJU25" s="102"/>
      <c r="IJV25" s="102"/>
      <c r="IJW25" s="102"/>
      <c r="IJX25" s="102"/>
      <c r="IJY25" s="102"/>
      <c r="IJZ25" s="102"/>
      <c r="IKA25" s="102"/>
      <c r="IKB25" s="102"/>
      <c r="IKC25" s="102"/>
      <c r="IKD25" s="102"/>
      <c r="IKE25" s="102"/>
      <c r="IKF25" s="102"/>
      <c r="IKG25" s="102"/>
      <c r="IKH25" s="102"/>
      <c r="IKI25" s="102"/>
      <c r="IKJ25" s="102"/>
      <c r="IKK25" s="102"/>
      <c r="IKL25" s="102"/>
      <c r="IKM25" s="102"/>
      <c r="IKN25" s="102"/>
      <c r="IKO25" s="102"/>
      <c r="IKP25" s="102"/>
      <c r="IKQ25" s="102"/>
      <c r="IKR25" s="102"/>
      <c r="IKS25" s="102"/>
      <c r="IKT25" s="102"/>
      <c r="IKU25" s="102"/>
      <c r="IKV25" s="102"/>
      <c r="IKW25" s="102"/>
      <c r="IKX25" s="102"/>
      <c r="IKY25" s="102"/>
      <c r="IKZ25" s="102"/>
      <c r="ILA25" s="102"/>
      <c r="ILB25" s="102"/>
      <c r="ILC25" s="102"/>
      <c r="ILD25" s="102"/>
      <c r="ILE25" s="102"/>
      <c r="ILF25" s="102"/>
      <c r="ILG25" s="102"/>
      <c r="ILH25" s="102"/>
      <c r="ILI25" s="102"/>
      <c r="ILJ25" s="102"/>
      <c r="ILK25" s="102"/>
      <c r="ILL25" s="102"/>
      <c r="ILM25" s="102"/>
      <c r="ILN25" s="102"/>
      <c r="ILO25" s="102"/>
      <c r="ILP25" s="102"/>
      <c r="ILQ25" s="102"/>
      <c r="ILR25" s="102"/>
      <c r="ILS25" s="102"/>
      <c r="ILT25" s="102"/>
      <c r="ILU25" s="102"/>
      <c r="ILV25" s="102"/>
      <c r="ILW25" s="102"/>
      <c r="ILX25" s="102"/>
      <c r="ILY25" s="102"/>
      <c r="ILZ25" s="102"/>
      <c r="IMA25" s="102"/>
      <c r="IMB25" s="102"/>
      <c r="IMC25" s="102"/>
      <c r="IMD25" s="102"/>
      <c r="IME25" s="102"/>
      <c r="IMF25" s="102"/>
      <c r="IMG25" s="102"/>
      <c r="IMH25" s="102"/>
      <c r="IMI25" s="102"/>
      <c r="IMJ25" s="102"/>
      <c r="IMK25" s="102"/>
      <c r="IML25" s="102"/>
      <c r="IMM25" s="102"/>
      <c r="IMN25" s="102"/>
      <c r="IMO25" s="102"/>
      <c r="IMP25" s="102"/>
      <c r="IMQ25" s="102"/>
      <c r="IMR25" s="102"/>
      <c r="IMS25" s="102"/>
      <c r="IMT25" s="102"/>
      <c r="IMU25" s="102"/>
      <c r="IMV25" s="102"/>
      <c r="IMW25" s="102"/>
      <c r="IMX25" s="102"/>
      <c r="IMY25" s="102"/>
      <c r="IMZ25" s="102"/>
      <c r="INA25" s="102"/>
      <c r="INB25" s="102"/>
      <c r="INC25" s="102"/>
      <c r="IND25" s="102"/>
      <c r="INE25" s="102"/>
      <c r="INF25" s="102"/>
      <c r="ING25" s="102"/>
      <c r="INH25" s="102"/>
      <c r="INI25" s="102"/>
      <c r="INJ25" s="102"/>
      <c r="INK25" s="102"/>
      <c r="INL25" s="102"/>
      <c r="INM25" s="102"/>
      <c r="INN25" s="102"/>
      <c r="INO25" s="102"/>
      <c r="INP25" s="102"/>
      <c r="INQ25" s="102"/>
      <c r="INR25" s="102"/>
      <c r="INS25" s="102"/>
      <c r="INT25" s="102"/>
      <c r="INU25" s="102"/>
      <c r="INV25" s="102"/>
      <c r="INW25" s="102"/>
      <c r="INX25" s="102"/>
      <c r="INY25" s="102"/>
      <c r="INZ25" s="102"/>
      <c r="IOA25" s="102"/>
      <c r="IOB25" s="102"/>
      <c r="IOC25" s="102"/>
      <c r="IOD25" s="102"/>
      <c r="IOE25" s="102"/>
      <c r="IOF25" s="102"/>
      <c r="IOG25" s="102"/>
      <c r="IOH25" s="102"/>
      <c r="IOI25" s="102"/>
      <c r="IOJ25" s="102"/>
      <c r="IOK25" s="102"/>
      <c r="IOL25" s="102"/>
      <c r="IOM25" s="102"/>
      <c r="ION25" s="102"/>
      <c r="IOO25" s="102"/>
      <c r="IOP25" s="102"/>
      <c r="IOQ25" s="102"/>
      <c r="IOR25" s="102"/>
      <c r="IOS25" s="102"/>
      <c r="IOT25" s="102"/>
      <c r="IOU25" s="102"/>
      <c r="IOV25" s="102"/>
      <c r="IOW25" s="102"/>
      <c r="IOX25" s="102"/>
      <c r="IOY25" s="102"/>
      <c r="IOZ25" s="102"/>
      <c r="IPA25" s="102"/>
      <c r="IPB25" s="102"/>
      <c r="IPC25" s="102"/>
      <c r="IPD25" s="102"/>
      <c r="IPE25" s="102"/>
      <c r="IPF25" s="102"/>
      <c r="IPG25" s="102"/>
      <c r="IPH25" s="102"/>
      <c r="IPI25" s="102"/>
      <c r="IPJ25" s="102"/>
      <c r="IPK25" s="102"/>
      <c r="IPL25" s="102"/>
      <c r="IPM25" s="102"/>
      <c r="IPN25" s="102"/>
      <c r="IPO25" s="102"/>
      <c r="IPP25" s="102"/>
      <c r="IPQ25" s="102"/>
      <c r="IPR25" s="102"/>
      <c r="IPS25" s="102"/>
      <c r="IPT25" s="102"/>
      <c r="IPU25" s="102"/>
      <c r="IPV25" s="102"/>
      <c r="IPW25" s="102"/>
      <c r="IPX25" s="102"/>
      <c r="IPY25" s="102"/>
      <c r="IPZ25" s="102"/>
      <c r="IQA25" s="102"/>
      <c r="IQB25" s="102"/>
      <c r="IQC25" s="102"/>
      <c r="IQD25" s="102"/>
      <c r="IQE25" s="102"/>
      <c r="IQF25" s="102"/>
      <c r="IQG25" s="102"/>
      <c r="IQH25" s="102"/>
      <c r="IQI25" s="102"/>
      <c r="IQJ25" s="102"/>
      <c r="IQK25" s="102"/>
      <c r="IQL25" s="102"/>
      <c r="IQM25" s="102"/>
      <c r="IQN25" s="102"/>
      <c r="IQO25" s="102"/>
      <c r="IQP25" s="102"/>
      <c r="IQQ25" s="102"/>
      <c r="IQR25" s="102"/>
      <c r="IQS25" s="102"/>
      <c r="IQT25" s="102"/>
      <c r="IQU25" s="102"/>
      <c r="IQV25" s="102"/>
      <c r="IQW25" s="102"/>
      <c r="IQX25" s="102"/>
      <c r="IQY25" s="102"/>
      <c r="IQZ25" s="102"/>
      <c r="IRA25" s="102"/>
      <c r="IRB25" s="102"/>
      <c r="IRC25" s="102"/>
      <c r="IRD25" s="102"/>
      <c r="IRE25" s="102"/>
      <c r="IRF25" s="102"/>
      <c r="IRG25" s="102"/>
      <c r="IRH25" s="102"/>
      <c r="IRI25" s="102"/>
      <c r="IRJ25" s="102"/>
      <c r="IRK25" s="102"/>
      <c r="IRL25" s="102"/>
      <c r="IRM25" s="102"/>
      <c r="IRN25" s="102"/>
      <c r="IRO25" s="102"/>
      <c r="IRP25" s="102"/>
      <c r="IRQ25" s="102"/>
      <c r="IRR25" s="102"/>
      <c r="IRS25" s="102"/>
      <c r="IRT25" s="102"/>
      <c r="IRU25" s="102"/>
      <c r="IRV25" s="102"/>
      <c r="IRW25" s="102"/>
      <c r="IRX25" s="102"/>
      <c r="IRY25" s="102"/>
      <c r="IRZ25" s="102"/>
      <c r="ISA25" s="102"/>
      <c r="ISB25" s="102"/>
      <c r="ISC25" s="102"/>
      <c r="ISD25" s="102"/>
      <c r="ISE25" s="102"/>
      <c r="ISF25" s="102"/>
      <c r="ISG25" s="102"/>
      <c r="ISH25" s="102"/>
      <c r="ISI25" s="102"/>
      <c r="ISJ25" s="102"/>
      <c r="ISK25" s="102"/>
      <c r="ISL25" s="102"/>
      <c r="ISM25" s="102"/>
      <c r="ISN25" s="102"/>
      <c r="ISO25" s="102"/>
      <c r="ISP25" s="102"/>
      <c r="ISQ25" s="102"/>
      <c r="ISR25" s="102"/>
      <c r="ISS25" s="102"/>
      <c r="IST25" s="102"/>
      <c r="ISU25" s="102"/>
      <c r="ISV25" s="102"/>
      <c r="ISW25" s="102"/>
      <c r="ISX25" s="102"/>
      <c r="ISY25" s="102"/>
      <c r="ISZ25" s="102"/>
      <c r="ITA25" s="102"/>
      <c r="ITB25" s="102"/>
      <c r="ITC25" s="102"/>
      <c r="ITD25" s="102"/>
      <c r="ITE25" s="102"/>
      <c r="ITF25" s="102"/>
      <c r="ITG25" s="102"/>
      <c r="ITH25" s="102"/>
      <c r="ITI25" s="102"/>
      <c r="ITJ25" s="102"/>
      <c r="ITK25" s="102"/>
      <c r="ITL25" s="102"/>
      <c r="ITM25" s="102"/>
      <c r="ITN25" s="102"/>
      <c r="ITO25" s="102"/>
      <c r="ITP25" s="102"/>
      <c r="ITQ25" s="102"/>
      <c r="ITR25" s="102"/>
      <c r="ITS25" s="102"/>
      <c r="ITT25" s="102"/>
      <c r="ITU25" s="102"/>
      <c r="ITV25" s="102"/>
      <c r="ITW25" s="102"/>
      <c r="ITX25" s="102"/>
      <c r="ITY25" s="102"/>
      <c r="ITZ25" s="102"/>
      <c r="IUA25" s="102"/>
      <c r="IUB25" s="102"/>
      <c r="IUC25" s="102"/>
      <c r="IUD25" s="102"/>
      <c r="IUE25" s="102"/>
      <c r="IUF25" s="102"/>
      <c r="IUG25" s="102"/>
      <c r="IUH25" s="102"/>
      <c r="IUI25" s="102"/>
      <c r="IUJ25" s="102"/>
      <c r="IUK25" s="102"/>
      <c r="IUL25" s="102"/>
      <c r="IUM25" s="102"/>
      <c r="IUN25" s="102"/>
      <c r="IUO25" s="102"/>
      <c r="IUP25" s="102"/>
      <c r="IUQ25" s="102"/>
      <c r="IUR25" s="102"/>
      <c r="IUS25" s="102"/>
      <c r="IUT25" s="102"/>
      <c r="IUU25" s="102"/>
      <c r="IUV25" s="102"/>
      <c r="IUW25" s="102"/>
      <c r="IUX25" s="102"/>
      <c r="IUY25" s="102"/>
      <c r="IUZ25" s="102"/>
      <c r="IVA25" s="102"/>
      <c r="IVB25" s="102"/>
      <c r="IVC25" s="102"/>
      <c r="IVD25" s="102"/>
      <c r="IVE25" s="102"/>
      <c r="IVF25" s="102"/>
      <c r="IVG25" s="102"/>
      <c r="IVH25" s="102"/>
      <c r="IVI25" s="102"/>
      <c r="IVJ25" s="102"/>
      <c r="IVK25" s="102"/>
      <c r="IVL25" s="102"/>
      <c r="IVM25" s="102"/>
      <c r="IVN25" s="102"/>
      <c r="IVO25" s="102"/>
      <c r="IVP25" s="102"/>
      <c r="IVQ25" s="102"/>
      <c r="IVR25" s="102"/>
      <c r="IVS25" s="102"/>
      <c r="IVT25" s="102"/>
      <c r="IVU25" s="102"/>
      <c r="IVV25" s="102"/>
      <c r="IVW25" s="102"/>
      <c r="IVX25" s="102"/>
      <c r="IVY25" s="102"/>
      <c r="IVZ25" s="102"/>
      <c r="IWA25" s="102"/>
      <c r="IWB25" s="102"/>
      <c r="IWC25" s="102"/>
      <c r="IWD25" s="102"/>
      <c r="IWE25" s="102"/>
      <c r="IWF25" s="102"/>
      <c r="IWG25" s="102"/>
      <c r="IWH25" s="102"/>
      <c r="IWI25" s="102"/>
      <c r="IWJ25" s="102"/>
      <c r="IWK25" s="102"/>
      <c r="IWL25" s="102"/>
      <c r="IWM25" s="102"/>
      <c r="IWN25" s="102"/>
      <c r="IWO25" s="102"/>
      <c r="IWP25" s="102"/>
      <c r="IWQ25" s="102"/>
      <c r="IWR25" s="102"/>
      <c r="IWS25" s="102"/>
      <c r="IWT25" s="102"/>
      <c r="IWU25" s="102"/>
      <c r="IWV25" s="102"/>
      <c r="IWW25" s="102"/>
      <c r="IWX25" s="102"/>
      <c r="IWY25" s="102"/>
      <c r="IWZ25" s="102"/>
      <c r="IXA25" s="102"/>
      <c r="IXB25" s="102"/>
      <c r="IXC25" s="102"/>
      <c r="IXD25" s="102"/>
      <c r="IXE25" s="102"/>
      <c r="IXF25" s="102"/>
      <c r="IXG25" s="102"/>
      <c r="IXH25" s="102"/>
      <c r="IXI25" s="102"/>
      <c r="IXJ25" s="102"/>
      <c r="IXK25" s="102"/>
      <c r="IXL25" s="102"/>
      <c r="IXM25" s="102"/>
      <c r="IXN25" s="102"/>
      <c r="IXO25" s="102"/>
      <c r="IXP25" s="102"/>
      <c r="IXQ25" s="102"/>
      <c r="IXR25" s="102"/>
      <c r="IXS25" s="102"/>
      <c r="IXT25" s="102"/>
      <c r="IXU25" s="102"/>
      <c r="IXV25" s="102"/>
      <c r="IXW25" s="102"/>
      <c r="IXX25" s="102"/>
      <c r="IXY25" s="102"/>
      <c r="IXZ25" s="102"/>
      <c r="IYA25" s="102"/>
      <c r="IYB25" s="102"/>
      <c r="IYC25" s="102"/>
      <c r="IYD25" s="102"/>
      <c r="IYE25" s="102"/>
      <c r="IYF25" s="102"/>
      <c r="IYG25" s="102"/>
      <c r="IYH25" s="102"/>
      <c r="IYI25" s="102"/>
      <c r="IYJ25" s="102"/>
      <c r="IYK25" s="102"/>
      <c r="IYL25" s="102"/>
      <c r="IYM25" s="102"/>
      <c r="IYN25" s="102"/>
      <c r="IYO25" s="102"/>
      <c r="IYP25" s="102"/>
      <c r="IYQ25" s="102"/>
      <c r="IYR25" s="102"/>
      <c r="IYS25" s="102"/>
      <c r="IYT25" s="102"/>
      <c r="IYU25" s="102"/>
      <c r="IYV25" s="102"/>
      <c r="IYW25" s="102"/>
      <c r="IYX25" s="102"/>
      <c r="IYY25" s="102"/>
      <c r="IYZ25" s="102"/>
      <c r="IZA25" s="102"/>
      <c r="IZB25" s="102"/>
      <c r="IZC25" s="102"/>
      <c r="IZD25" s="102"/>
      <c r="IZE25" s="102"/>
      <c r="IZF25" s="102"/>
      <c r="IZG25" s="102"/>
      <c r="IZH25" s="102"/>
      <c r="IZI25" s="102"/>
      <c r="IZJ25" s="102"/>
      <c r="IZK25" s="102"/>
      <c r="IZL25" s="102"/>
      <c r="IZM25" s="102"/>
      <c r="IZN25" s="102"/>
      <c r="IZO25" s="102"/>
      <c r="IZP25" s="102"/>
      <c r="IZQ25" s="102"/>
      <c r="IZR25" s="102"/>
      <c r="IZS25" s="102"/>
      <c r="IZT25" s="102"/>
      <c r="IZU25" s="102"/>
      <c r="IZV25" s="102"/>
      <c r="IZW25" s="102"/>
      <c r="IZX25" s="102"/>
      <c r="IZY25" s="102"/>
      <c r="IZZ25" s="102"/>
      <c r="JAA25" s="102"/>
      <c r="JAB25" s="102"/>
      <c r="JAC25" s="102"/>
      <c r="JAD25" s="102"/>
      <c r="JAE25" s="102"/>
      <c r="JAF25" s="102"/>
      <c r="JAG25" s="102"/>
      <c r="JAH25" s="102"/>
      <c r="JAI25" s="102"/>
      <c r="JAJ25" s="102"/>
      <c r="JAK25" s="102"/>
      <c r="JAL25" s="102"/>
      <c r="JAM25" s="102"/>
      <c r="JAN25" s="102"/>
      <c r="JAO25" s="102"/>
      <c r="JAP25" s="102"/>
      <c r="JAQ25" s="102"/>
      <c r="JAR25" s="102"/>
      <c r="JAS25" s="102"/>
      <c r="JAT25" s="102"/>
      <c r="JAU25" s="102"/>
      <c r="JAV25" s="102"/>
      <c r="JAW25" s="102"/>
      <c r="JAX25" s="102"/>
      <c r="JAY25" s="102"/>
      <c r="JAZ25" s="102"/>
      <c r="JBA25" s="102"/>
      <c r="JBB25" s="102"/>
      <c r="JBC25" s="102"/>
      <c r="JBD25" s="102"/>
      <c r="JBE25" s="102"/>
      <c r="JBF25" s="102"/>
      <c r="JBG25" s="102"/>
      <c r="JBH25" s="102"/>
      <c r="JBI25" s="102"/>
      <c r="JBJ25" s="102"/>
      <c r="JBK25" s="102"/>
      <c r="JBL25" s="102"/>
      <c r="JBM25" s="102"/>
      <c r="JBN25" s="102"/>
      <c r="JBO25" s="102"/>
      <c r="JBP25" s="102"/>
      <c r="JBQ25" s="102"/>
      <c r="JBR25" s="102"/>
      <c r="JBS25" s="102"/>
      <c r="JBT25" s="102"/>
      <c r="JBU25" s="102"/>
      <c r="JBV25" s="102"/>
      <c r="JBW25" s="102"/>
      <c r="JBX25" s="102"/>
      <c r="JBY25" s="102"/>
      <c r="JBZ25" s="102"/>
      <c r="JCA25" s="102"/>
      <c r="JCB25" s="102"/>
      <c r="JCC25" s="102"/>
      <c r="JCD25" s="102"/>
      <c r="JCE25" s="102"/>
      <c r="JCF25" s="102"/>
      <c r="JCG25" s="102"/>
      <c r="JCH25" s="102"/>
      <c r="JCI25" s="102"/>
      <c r="JCJ25" s="102"/>
      <c r="JCK25" s="102"/>
      <c r="JCL25" s="102"/>
      <c r="JCM25" s="102"/>
      <c r="JCN25" s="102"/>
      <c r="JCO25" s="102"/>
      <c r="JCP25" s="102"/>
      <c r="JCQ25" s="102"/>
      <c r="JCR25" s="102"/>
      <c r="JCS25" s="102"/>
      <c r="JCT25" s="102"/>
      <c r="JCU25" s="102"/>
      <c r="JCV25" s="102"/>
      <c r="JCW25" s="102"/>
      <c r="JCX25" s="102"/>
      <c r="JCY25" s="102"/>
      <c r="JCZ25" s="102"/>
      <c r="JDA25" s="102"/>
      <c r="JDB25" s="102"/>
      <c r="JDC25" s="102"/>
      <c r="JDD25" s="102"/>
      <c r="JDE25" s="102"/>
      <c r="JDF25" s="102"/>
      <c r="JDG25" s="102"/>
      <c r="JDH25" s="102"/>
      <c r="JDI25" s="102"/>
      <c r="JDJ25" s="102"/>
      <c r="JDK25" s="102"/>
      <c r="JDL25" s="102"/>
      <c r="JDM25" s="102"/>
      <c r="JDN25" s="102"/>
      <c r="JDO25" s="102"/>
      <c r="JDP25" s="102"/>
      <c r="JDQ25" s="102"/>
      <c r="JDR25" s="102"/>
      <c r="JDS25" s="102"/>
      <c r="JDT25" s="102"/>
      <c r="JDU25" s="102"/>
      <c r="JDV25" s="102"/>
      <c r="JDW25" s="102"/>
      <c r="JDX25" s="102"/>
      <c r="JDY25" s="102"/>
      <c r="JDZ25" s="102"/>
      <c r="JEA25" s="102"/>
      <c r="JEB25" s="102"/>
      <c r="JEC25" s="102"/>
      <c r="JED25" s="102"/>
      <c r="JEE25" s="102"/>
      <c r="JEF25" s="102"/>
      <c r="JEG25" s="102"/>
      <c r="JEH25" s="102"/>
      <c r="JEI25" s="102"/>
      <c r="JEJ25" s="102"/>
      <c r="JEK25" s="102"/>
      <c r="JEL25" s="102"/>
      <c r="JEM25" s="102"/>
      <c r="JEN25" s="102"/>
      <c r="JEO25" s="102"/>
      <c r="JEP25" s="102"/>
      <c r="JEQ25" s="102"/>
      <c r="JER25" s="102"/>
      <c r="JES25" s="102"/>
      <c r="JET25" s="102"/>
      <c r="JEU25" s="102"/>
      <c r="JEV25" s="102"/>
      <c r="JEW25" s="102"/>
      <c r="JEX25" s="102"/>
      <c r="JEY25" s="102"/>
      <c r="JEZ25" s="102"/>
      <c r="JFA25" s="102"/>
      <c r="JFB25" s="102"/>
      <c r="JFC25" s="102"/>
      <c r="JFD25" s="102"/>
      <c r="JFE25" s="102"/>
      <c r="JFF25" s="102"/>
      <c r="JFG25" s="102"/>
      <c r="JFH25" s="102"/>
      <c r="JFI25" s="102"/>
      <c r="JFJ25" s="102"/>
      <c r="JFK25" s="102"/>
      <c r="JFL25" s="102"/>
      <c r="JFM25" s="102"/>
      <c r="JFN25" s="102"/>
      <c r="JFO25" s="102"/>
      <c r="JFP25" s="102"/>
      <c r="JFQ25" s="102"/>
      <c r="JFR25" s="102"/>
      <c r="JFS25" s="102"/>
      <c r="JFT25" s="102"/>
      <c r="JFU25" s="102"/>
      <c r="JFV25" s="102"/>
      <c r="JFW25" s="102"/>
      <c r="JFX25" s="102"/>
      <c r="JFY25" s="102"/>
      <c r="JFZ25" s="102"/>
      <c r="JGA25" s="102"/>
      <c r="JGB25" s="102"/>
      <c r="JGC25" s="102"/>
      <c r="JGD25" s="102"/>
      <c r="JGE25" s="102"/>
      <c r="JGF25" s="102"/>
      <c r="JGG25" s="102"/>
      <c r="JGH25" s="102"/>
      <c r="JGI25" s="102"/>
      <c r="JGJ25" s="102"/>
      <c r="JGK25" s="102"/>
      <c r="JGL25" s="102"/>
      <c r="JGM25" s="102"/>
      <c r="JGN25" s="102"/>
      <c r="JGO25" s="102"/>
      <c r="JGP25" s="102"/>
      <c r="JGQ25" s="102"/>
      <c r="JGR25" s="102"/>
      <c r="JGS25" s="102"/>
      <c r="JGT25" s="102"/>
      <c r="JGU25" s="102"/>
      <c r="JGV25" s="102"/>
      <c r="JGW25" s="102"/>
      <c r="JGX25" s="102"/>
      <c r="JGY25" s="102"/>
      <c r="JGZ25" s="102"/>
      <c r="JHA25" s="102"/>
      <c r="JHB25" s="102"/>
      <c r="JHC25" s="102"/>
      <c r="JHD25" s="102"/>
      <c r="JHE25" s="102"/>
      <c r="JHF25" s="102"/>
      <c r="JHG25" s="102"/>
      <c r="JHH25" s="102"/>
      <c r="JHI25" s="102"/>
      <c r="JHJ25" s="102"/>
      <c r="JHK25" s="102"/>
      <c r="JHL25" s="102"/>
      <c r="JHM25" s="102"/>
      <c r="JHN25" s="102"/>
      <c r="JHO25" s="102"/>
      <c r="JHP25" s="102"/>
      <c r="JHQ25" s="102"/>
      <c r="JHR25" s="102"/>
      <c r="JHS25" s="102"/>
      <c r="JHT25" s="102"/>
      <c r="JHU25" s="102"/>
      <c r="JHV25" s="102"/>
      <c r="JHW25" s="102"/>
      <c r="JHX25" s="102"/>
      <c r="JHY25" s="102"/>
      <c r="JHZ25" s="102"/>
      <c r="JIA25" s="102"/>
      <c r="JIB25" s="102"/>
      <c r="JIC25" s="102"/>
      <c r="JID25" s="102"/>
      <c r="JIE25" s="102"/>
      <c r="JIF25" s="102"/>
      <c r="JIG25" s="102"/>
      <c r="JIH25" s="102"/>
      <c r="JII25" s="102"/>
      <c r="JIJ25" s="102"/>
      <c r="JIK25" s="102"/>
      <c r="JIL25" s="102"/>
      <c r="JIM25" s="102"/>
      <c r="JIN25" s="102"/>
      <c r="JIO25" s="102"/>
      <c r="JIP25" s="102"/>
      <c r="JIQ25" s="102"/>
      <c r="JIR25" s="102"/>
      <c r="JIS25" s="102"/>
      <c r="JIT25" s="102"/>
      <c r="JIU25" s="102"/>
      <c r="JIV25" s="102"/>
      <c r="JIW25" s="102"/>
      <c r="JIX25" s="102"/>
      <c r="JIY25" s="102"/>
      <c r="JIZ25" s="102"/>
      <c r="JJA25" s="102"/>
      <c r="JJB25" s="102"/>
      <c r="JJC25" s="102"/>
      <c r="JJD25" s="102"/>
      <c r="JJE25" s="102"/>
      <c r="JJF25" s="102"/>
      <c r="JJG25" s="102"/>
      <c r="JJH25" s="102"/>
      <c r="JJI25" s="102"/>
      <c r="JJJ25" s="102"/>
      <c r="JJK25" s="102"/>
      <c r="JJL25" s="102"/>
      <c r="JJM25" s="102"/>
      <c r="JJN25" s="102"/>
      <c r="JJO25" s="102"/>
      <c r="JJP25" s="102"/>
      <c r="JJQ25" s="102"/>
      <c r="JJR25" s="102"/>
      <c r="JJS25" s="102"/>
      <c r="JJT25" s="102"/>
      <c r="JJU25" s="102"/>
      <c r="JJV25" s="102"/>
      <c r="JJW25" s="102"/>
      <c r="JJX25" s="102"/>
      <c r="JJY25" s="102"/>
      <c r="JJZ25" s="102"/>
      <c r="JKA25" s="102"/>
      <c r="JKB25" s="102"/>
      <c r="JKC25" s="102"/>
      <c r="JKD25" s="102"/>
      <c r="JKE25" s="102"/>
      <c r="JKF25" s="102"/>
      <c r="JKG25" s="102"/>
      <c r="JKH25" s="102"/>
      <c r="JKI25" s="102"/>
      <c r="JKJ25" s="102"/>
      <c r="JKK25" s="102"/>
      <c r="JKL25" s="102"/>
      <c r="JKM25" s="102"/>
      <c r="JKN25" s="102"/>
      <c r="JKO25" s="102"/>
      <c r="JKP25" s="102"/>
      <c r="JKQ25" s="102"/>
      <c r="JKR25" s="102"/>
      <c r="JKS25" s="102"/>
      <c r="JKT25" s="102"/>
      <c r="JKU25" s="102"/>
      <c r="JKV25" s="102"/>
      <c r="JKW25" s="102"/>
      <c r="JKX25" s="102"/>
      <c r="JKY25" s="102"/>
      <c r="JKZ25" s="102"/>
      <c r="JLA25" s="102"/>
      <c r="JLB25" s="102"/>
      <c r="JLC25" s="102"/>
      <c r="JLD25" s="102"/>
      <c r="JLE25" s="102"/>
      <c r="JLF25" s="102"/>
      <c r="JLG25" s="102"/>
      <c r="JLH25" s="102"/>
      <c r="JLI25" s="102"/>
      <c r="JLJ25" s="102"/>
      <c r="JLK25" s="102"/>
      <c r="JLL25" s="102"/>
      <c r="JLM25" s="102"/>
      <c r="JLN25" s="102"/>
      <c r="JLO25" s="102"/>
      <c r="JLP25" s="102"/>
      <c r="JLQ25" s="102"/>
      <c r="JLR25" s="102"/>
      <c r="JLS25" s="102"/>
      <c r="JLT25" s="102"/>
      <c r="JLU25" s="102"/>
      <c r="JLV25" s="102"/>
      <c r="JLW25" s="102"/>
      <c r="JLX25" s="102"/>
      <c r="JLY25" s="102"/>
      <c r="JLZ25" s="102"/>
      <c r="JMA25" s="102"/>
      <c r="JMB25" s="102"/>
      <c r="JMC25" s="102"/>
      <c r="JMD25" s="102"/>
      <c r="JME25" s="102"/>
      <c r="JMF25" s="102"/>
      <c r="JMG25" s="102"/>
      <c r="JMH25" s="102"/>
      <c r="JMI25" s="102"/>
      <c r="JMJ25" s="102"/>
      <c r="JMK25" s="102"/>
      <c r="JML25" s="102"/>
      <c r="JMM25" s="102"/>
      <c r="JMN25" s="102"/>
      <c r="JMO25" s="102"/>
      <c r="JMP25" s="102"/>
      <c r="JMQ25" s="102"/>
      <c r="JMR25" s="102"/>
      <c r="JMS25" s="102"/>
      <c r="JMT25" s="102"/>
      <c r="JMU25" s="102"/>
      <c r="JMV25" s="102"/>
      <c r="JMW25" s="102"/>
      <c r="JMX25" s="102"/>
      <c r="JMY25" s="102"/>
      <c r="JMZ25" s="102"/>
      <c r="JNA25" s="102"/>
      <c r="JNB25" s="102"/>
      <c r="JNC25" s="102"/>
      <c r="JND25" s="102"/>
      <c r="JNE25" s="102"/>
      <c r="JNF25" s="102"/>
      <c r="JNG25" s="102"/>
      <c r="JNH25" s="102"/>
      <c r="JNI25" s="102"/>
      <c r="JNJ25" s="102"/>
      <c r="JNK25" s="102"/>
      <c r="JNL25" s="102"/>
      <c r="JNM25" s="102"/>
      <c r="JNN25" s="102"/>
      <c r="JNO25" s="102"/>
      <c r="JNP25" s="102"/>
      <c r="JNQ25" s="102"/>
      <c r="JNR25" s="102"/>
      <c r="JNS25" s="102"/>
      <c r="JNT25" s="102"/>
      <c r="JNU25" s="102"/>
      <c r="JNV25" s="102"/>
      <c r="JNW25" s="102"/>
      <c r="JNX25" s="102"/>
      <c r="JNY25" s="102"/>
      <c r="JNZ25" s="102"/>
      <c r="JOA25" s="102"/>
      <c r="JOB25" s="102"/>
      <c r="JOC25" s="102"/>
      <c r="JOD25" s="102"/>
      <c r="JOE25" s="102"/>
      <c r="JOF25" s="102"/>
      <c r="JOG25" s="102"/>
      <c r="JOH25" s="102"/>
      <c r="JOI25" s="102"/>
      <c r="JOJ25" s="102"/>
      <c r="JOK25" s="102"/>
      <c r="JOL25" s="102"/>
      <c r="JOM25" s="102"/>
      <c r="JON25" s="102"/>
      <c r="JOO25" s="102"/>
      <c r="JOP25" s="102"/>
      <c r="JOQ25" s="102"/>
      <c r="JOR25" s="102"/>
      <c r="JOS25" s="102"/>
      <c r="JOT25" s="102"/>
      <c r="JOU25" s="102"/>
      <c r="JOV25" s="102"/>
      <c r="JOW25" s="102"/>
      <c r="JOX25" s="102"/>
      <c r="JOY25" s="102"/>
      <c r="JOZ25" s="102"/>
      <c r="JPA25" s="102"/>
      <c r="JPB25" s="102"/>
      <c r="JPC25" s="102"/>
      <c r="JPD25" s="102"/>
      <c r="JPE25" s="102"/>
      <c r="JPF25" s="102"/>
      <c r="JPG25" s="102"/>
      <c r="JPH25" s="102"/>
      <c r="JPI25" s="102"/>
      <c r="JPJ25" s="102"/>
      <c r="JPK25" s="102"/>
      <c r="JPL25" s="102"/>
      <c r="JPM25" s="102"/>
      <c r="JPN25" s="102"/>
      <c r="JPO25" s="102"/>
      <c r="JPP25" s="102"/>
      <c r="JPQ25" s="102"/>
      <c r="JPR25" s="102"/>
      <c r="JPS25" s="102"/>
      <c r="JPT25" s="102"/>
      <c r="JPU25" s="102"/>
      <c r="JPV25" s="102"/>
      <c r="JPW25" s="102"/>
      <c r="JPX25" s="102"/>
      <c r="JPY25" s="102"/>
      <c r="JPZ25" s="102"/>
      <c r="JQA25" s="102"/>
      <c r="JQB25" s="102"/>
      <c r="JQC25" s="102"/>
      <c r="JQD25" s="102"/>
      <c r="JQE25" s="102"/>
      <c r="JQF25" s="102"/>
      <c r="JQG25" s="102"/>
      <c r="JQH25" s="102"/>
      <c r="JQI25" s="102"/>
      <c r="JQJ25" s="102"/>
      <c r="JQK25" s="102"/>
      <c r="JQL25" s="102"/>
      <c r="JQM25" s="102"/>
      <c r="JQN25" s="102"/>
      <c r="JQO25" s="102"/>
      <c r="JQP25" s="102"/>
      <c r="JQQ25" s="102"/>
      <c r="JQR25" s="102"/>
      <c r="JQS25" s="102"/>
      <c r="JQT25" s="102"/>
      <c r="JQU25" s="102"/>
      <c r="JQV25" s="102"/>
      <c r="JQW25" s="102"/>
      <c r="JQX25" s="102"/>
      <c r="JQY25" s="102"/>
      <c r="JQZ25" s="102"/>
      <c r="JRA25" s="102"/>
      <c r="JRB25" s="102"/>
      <c r="JRC25" s="102"/>
      <c r="JRD25" s="102"/>
      <c r="JRE25" s="102"/>
      <c r="JRF25" s="102"/>
      <c r="JRG25" s="102"/>
      <c r="JRH25" s="102"/>
      <c r="JRI25" s="102"/>
      <c r="JRJ25" s="102"/>
      <c r="JRK25" s="102"/>
      <c r="JRL25" s="102"/>
      <c r="JRM25" s="102"/>
      <c r="JRN25" s="102"/>
      <c r="JRO25" s="102"/>
      <c r="JRP25" s="102"/>
      <c r="JRQ25" s="102"/>
      <c r="JRR25" s="102"/>
      <c r="JRS25" s="102"/>
      <c r="JRT25" s="102"/>
      <c r="JRU25" s="102"/>
      <c r="JRV25" s="102"/>
      <c r="JRW25" s="102"/>
      <c r="JRX25" s="102"/>
      <c r="JRY25" s="102"/>
      <c r="JRZ25" s="102"/>
      <c r="JSA25" s="102"/>
      <c r="JSB25" s="102"/>
      <c r="JSC25" s="102"/>
      <c r="JSD25" s="102"/>
      <c r="JSE25" s="102"/>
      <c r="JSF25" s="102"/>
      <c r="JSG25" s="102"/>
      <c r="JSH25" s="102"/>
      <c r="JSI25" s="102"/>
      <c r="JSJ25" s="102"/>
      <c r="JSK25" s="102"/>
      <c r="JSL25" s="102"/>
      <c r="JSM25" s="102"/>
      <c r="JSN25" s="102"/>
      <c r="JSO25" s="102"/>
      <c r="JSP25" s="102"/>
      <c r="JSQ25" s="102"/>
      <c r="JSR25" s="102"/>
      <c r="JSS25" s="102"/>
      <c r="JST25" s="102"/>
      <c r="JSU25" s="102"/>
      <c r="JSV25" s="102"/>
      <c r="JSW25" s="102"/>
      <c r="JSX25" s="102"/>
      <c r="JSY25" s="102"/>
      <c r="JSZ25" s="102"/>
      <c r="JTA25" s="102"/>
      <c r="JTB25" s="102"/>
      <c r="JTC25" s="102"/>
      <c r="JTD25" s="102"/>
      <c r="JTE25" s="102"/>
      <c r="JTF25" s="102"/>
      <c r="JTG25" s="102"/>
      <c r="JTH25" s="102"/>
      <c r="JTI25" s="102"/>
      <c r="JTJ25" s="102"/>
      <c r="JTK25" s="102"/>
      <c r="JTL25" s="102"/>
      <c r="JTM25" s="102"/>
      <c r="JTN25" s="102"/>
      <c r="JTO25" s="102"/>
      <c r="JTP25" s="102"/>
      <c r="JTQ25" s="102"/>
      <c r="JTR25" s="102"/>
      <c r="JTS25" s="102"/>
      <c r="JTT25" s="102"/>
      <c r="JTU25" s="102"/>
      <c r="JTV25" s="102"/>
      <c r="JTW25" s="102"/>
      <c r="JTX25" s="102"/>
      <c r="JTY25" s="102"/>
      <c r="JTZ25" s="102"/>
      <c r="JUA25" s="102"/>
      <c r="JUB25" s="102"/>
      <c r="JUC25" s="102"/>
      <c r="JUD25" s="102"/>
      <c r="JUE25" s="102"/>
      <c r="JUF25" s="102"/>
      <c r="JUG25" s="102"/>
      <c r="JUH25" s="102"/>
      <c r="JUI25" s="102"/>
      <c r="JUJ25" s="102"/>
      <c r="JUK25" s="102"/>
      <c r="JUL25" s="102"/>
      <c r="JUM25" s="102"/>
      <c r="JUN25" s="102"/>
      <c r="JUO25" s="102"/>
      <c r="JUP25" s="102"/>
      <c r="JUQ25" s="102"/>
      <c r="JUR25" s="102"/>
      <c r="JUS25" s="102"/>
      <c r="JUT25" s="102"/>
      <c r="JUU25" s="102"/>
      <c r="JUV25" s="102"/>
      <c r="JUW25" s="102"/>
      <c r="JUX25" s="102"/>
      <c r="JUY25" s="102"/>
      <c r="JUZ25" s="102"/>
      <c r="JVA25" s="102"/>
      <c r="JVB25" s="102"/>
      <c r="JVC25" s="102"/>
      <c r="JVD25" s="102"/>
      <c r="JVE25" s="102"/>
      <c r="JVF25" s="102"/>
      <c r="JVG25" s="102"/>
      <c r="JVH25" s="102"/>
      <c r="JVI25" s="102"/>
      <c r="JVJ25" s="102"/>
      <c r="JVK25" s="102"/>
      <c r="JVL25" s="102"/>
      <c r="JVM25" s="102"/>
      <c r="JVN25" s="102"/>
      <c r="JVO25" s="102"/>
      <c r="JVP25" s="102"/>
      <c r="JVQ25" s="102"/>
      <c r="JVR25" s="102"/>
      <c r="JVS25" s="102"/>
      <c r="JVT25" s="102"/>
      <c r="JVU25" s="102"/>
      <c r="JVV25" s="102"/>
      <c r="JVW25" s="102"/>
      <c r="JVX25" s="102"/>
      <c r="JVY25" s="102"/>
      <c r="JVZ25" s="102"/>
      <c r="JWA25" s="102"/>
      <c r="JWB25" s="102"/>
      <c r="JWC25" s="102"/>
      <c r="JWD25" s="102"/>
      <c r="JWE25" s="102"/>
      <c r="JWF25" s="102"/>
      <c r="JWG25" s="102"/>
      <c r="JWH25" s="102"/>
      <c r="JWI25" s="102"/>
      <c r="JWJ25" s="102"/>
      <c r="JWK25" s="102"/>
      <c r="JWL25" s="102"/>
      <c r="JWM25" s="102"/>
      <c r="JWN25" s="102"/>
      <c r="JWO25" s="102"/>
      <c r="JWP25" s="102"/>
      <c r="JWQ25" s="102"/>
      <c r="JWR25" s="102"/>
      <c r="JWS25" s="102"/>
      <c r="JWT25" s="102"/>
      <c r="JWU25" s="102"/>
      <c r="JWV25" s="102"/>
      <c r="JWW25" s="102"/>
      <c r="JWX25" s="102"/>
      <c r="JWY25" s="102"/>
      <c r="JWZ25" s="102"/>
      <c r="JXA25" s="102"/>
      <c r="JXB25" s="102"/>
      <c r="JXC25" s="102"/>
      <c r="JXD25" s="102"/>
      <c r="JXE25" s="102"/>
      <c r="JXF25" s="102"/>
      <c r="JXG25" s="102"/>
      <c r="JXH25" s="102"/>
      <c r="JXI25" s="102"/>
      <c r="JXJ25" s="102"/>
      <c r="JXK25" s="102"/>
      <c r="JXL25" s="102"/>
      <c r="JXM25" s="102"/>
      <c r="JXN25" s="102"/>
      <c r="JXO25" s="102"/>
      <c r="JXP25" s="102"/>
      <c r="JXQ25" s="102"/>
      <c r="JXR25" s="102"/>
      <c r="JXS25" s="102"/>
      <c r="JXT25" s="102"/>
      <c r="JXU25" s="102"/>
      <c r="JXV25" s="102"/>
      <c r="JXW25" s="102"/>
      <c r="JXX25" s="102"/>
      <c r="JXY25" s="102"/>
      <c r="JXZ25" s="102"/>
      <c r="JYA25" s="102"/>
      <c r="JYB25" s="102"/>
      <c r="JYC25" s="102"/>
      <c r="JYD25" s="102"/>
      <c r="JYE25" s="102"/>
      <c r="JYF25" s="102"/>
      <c r="JYG25" s="102"/>
      <c r="JYH25" s="102"/>
      <c r="JYI25" s="102"/>
      <c r="JYJ25" s="102"/>
      <c r="JYK25" s="102"/>
      <c r="JYL25" s="102"/>
      <c r="JYM25" s="102"/>
      <c r="JYN25" s="102"/>
      <c r="JYO25" s="102"/>
      <c r="JYP25" s="102"/>
      <c r="JYQ25" s="102"/>
      <c r="JYR25" s="102"/>
      <c r="JYS25" s="102"/>
      <c r="JYT25" s="102"/>
      <c r="JYU25" s="102"/>
      <c r="JYV25" s="102"/>
      <c r="JYW25" s="102"/>
      <c r="JYX25" s="102"/>
      <c r="JYY25" s="102"/>
      <c r="JYZ25" s="102"/>
      <c r="JZA25" s="102"/>
      <c r="JZB25" s="102"/>
      <c r="JZC25" s="102"/>
      <c r="JZD25" s="102"/>
      <c r="JZE25" s="102"/>
      <c r="JZF25" s="102"/>
      <c r="JZG25" s="102"/>
      <c r="JZH25" s="102"/>
      <c r="JZI25" s="102"/>
      <c r="JZJ25" s="102"/>
      <c r="JZK25" s="102"/>
      <c r="JZL25" s="102"/>
      <c r="JZM25" s="102"/>
      <c r="JZN25" s="102"/>
      <c r="JZO25" s="102"/>
      <c r="JZP25" s="102"/>
      <c r="JZQ25" s="102"/>
      <c r="JZR25" s="102"/>
      <c r="JZS25" s="102"/>
      <c r="JZT25" s="102"/>
      <c r="JZU25" s="102"/>
      <c r="JZV25" s="102"/>
      <c r="JZW25" s="102"/>
      <c r="JZX25" s="102"/>
      <c r="JZY25" s="102"/>
      <c r="JZZ25" s="102"/>
      <c r="KAA25" s="102"/>
      <c r="KAB25" s="102"/>
      <c r="KAC25" s="102"/>
      <c r="KAD25" s="102"/>
      <c r="KAE25" s="102"/>
      <c r="KAF25" s="102"/>
      <c r="KAG25" s="102"/>
      <c r="KAH25" s="102"/>
      <c r="KAI25" s="102"/>
      <c r="KAJ25" s="102"/>
      <c r="KAK25" s="102"/>
      <c r="KAL25" s="102"/>
      <c r="KAM25" s="102"/>
      <c r="KAN25" s="102"/>
      <c r="KAO25" s="102"/>
      <c r="KAP25" s="102"/>
      <c r="KAQ25" s="102"/>
      <c r="KAR25" s="102"/>
      <c r="KAS25" s="102"/>
      <c r="KAT25" s="102"/>
      <c r="KAU25" s="102"/>
      <c r="KAV25" s="102"/>
      <c r="KAW25" s="102"/>
      <c r="KAX25" s="102"/>
      <c r="KAY25" s="102"/>
      <c r="KAZ25" s="102"/>
      <c r="KBA25" s="102"/>
      <c r="KBB25" s="102"/>
      <c r="KBC25" s="102"/>
      <c r="KBD25" s="102"/>
      <c r="KBE25" s="102"/>
      <c r="KBF25" s="102"/>
      <c r="KBG25" s="102"/>
      <c r="KBH25" s="102"/>
      <c r="KBI25" s="102"/>
      <c r="KBJ25" s="102"/>
      <c r="KBK25" s="102"/>
      <c r="KBL25" s="102"/>
      <c r="KBM25" s="102"/>
      <c r="KBN25" s="102"/>
      <c r="KBO25" s="102"/>
      <c r="KBP25" s="102"/>
      <c r="KBQ25" s="102"/>
      <c r="KBR25" s="102"/>
      <c r="KBS25" s="102"/>
      <c r="KBT25" s="102"/>
      <c r="KBU25" s="102"/>
      <c r="KBV25" s="102"/>
      <c r="KBW25" s="102"/>
      <c r="KBX25" s="102"/>
      <c r="KBY25" s="102"/>
      <c r="KBZ25" s="102"/>
      <c r="KCA25" s="102"/>
      <c r="KCB25" s="102"/>
      <c r="KCC25" s="102"/>
      <c r="KCD25" s="102"/>
      <c r="KCE25" s="102"/>
      <c r="KCF25" s="102"/>
      <c r="KCG25" s="102"/>
      <c r="KCH25" s="102"/>
      <c r="KCI25" s="102"/>
      <c r="KCJ25" s="102"/>
      <c r="KCK25" s="102"/>
      <c r="KCL25" s="102"/>
      <c r="KCM25" s="102"/>
      <c r="KCN25" s="102"/>
      <c r="KCO25" s="102"/>
      <c r="KCP25" s="102"/>
      <c r="KCQ25" s="102"/>
      <c r="KCR25" s="102"/>
      <c r="KCS25" s="102"/>
      <c r="KCT25" s="102"/>
      <c r="KCU25" s="102"/>
      <c r="KCV25" s="102"/>
      <c r="KCW25" s="102"/>
      <c r="KCX25" s="102"/>
      <c r="KCY25" s="102"/>
      <c r="KCZ25" s="102"/>
      <c r="KDA25" s="102"/>
      <c r="KDB25" s="102"/>
      <c r="KDC25" s="102"/>
      <c r="KDD25" s="102"/>
      <c r="KDE25" s="102"/>
      <c r="KDF25" s="102"/>
      <c r="KDG25" s="102"/>
      <c r="KDH25" s="102"/>
      <c r="KDI25" s="102"/>
      <c r="KDJ25" s="102"/>
      <c r="KDK25" s="102"/>
      <c r="KDL25" s="102"/>
      <c r="KDM25" s="102"/>
      <c r="KDN25" s="102"/>
      <c r="KDO25" s="102"/>
      <c r="KDP25" s="102"/>
      <c r="KDQ25" s="102"/>
      <c r="KDR25" s="102"/>
      <c r="KDS25" s="102"/>
      <c r="KDT25" s="102"/>
      <c r="KDU25" s="102"/>
      <c r="KDV25" s="102"/>
      <c r="KDW25" s="102"/>
      <c r="KDX25" s="102"/>
      <c r="KDY25" s="102"/>
      <c r="KDZ25" s="102"/>
      <c r="KEA25" s="102"/>
      <c r="KEB25" s="102"/>
      <c r="KEC25" s="102"/>
      <c r="KED25" s="102"/>
      <c r="KEE25" s="102"/>
      <c r="KEF25" s="102"/>
      <c r="KEG25" s="102"/>
      <c r="KEH25" s="102"/>
      <c r="KEI25" s="102"/>
      <c r="KEJ25" s="102"/>
      <c r="KEK25" s="102"/>
      <c r="KEL25" s="102"/>
      <c r="KEM25" s="102"/>
      <c r="KEN25" s="102"/>
      <c r="KEO25" s="102"/>
      <c r="KEP25" s="102"/>
      <c r="KEQ25" s="102"/>
      <c r="KER25" s="102"/>
      <c r="KES25" s="102"/>
      <c r="KET25" s="102"/>
      <c r="KEU25" s="102"/>
      <c r="KEV25" s="102"/>
      <c r="KEW25" s="102"/>
      <c r="KEX25" s="102"/>
      <c r="KEY25" s="102"/>
      <c r="KEZ25" s="102"/>
      <c r="KFA25" s="102"/>
      <c r="KFB25" s="102"/>
      <c r="KFC25" s="102"/>
      <c r="KFD25" s="102"/>
      <c r="KFE25" s="102"/>
      <c r="KFF25" s="102"/>
      <c r="KFG25" s="102"/>
      <c r="KFH25" s="102"/>
      <c r="KFI25" s="102"/>
      <c r="KFJ25" s="102"/>
      <c r="KFK25" s="102"/>
      <c r="KFL25" s="102"/>
      <c r="KFM25" s="102"/>
      <c r="KFN25" s="102"/>
      <c r="KFO25" s="102"/>
      <c r="KFP25" s="102"/>
      <c r="KFQ25" s="102"/>
      <c r="KFR25" s="102"/>
      <c r="KFS25" s="102"/>
      <c r="KFT25" s="102"/>
      <c r="KFU25" s="102"/>
      <c r="KFV25" s="102"/>
      <c r="KFW25" s="102"/>
      <c r="KFX25" s="102"/>
      <c r="KFY25" s="102"/>
      <c r="KFZ25" s="102"/>
      <c r="KGA25" s="102"/>
      <c r="KGB25" s="102"/>
      <c r="KGC25" s="102"/>
      <c r="KGD25" s="102"/>
      <c r="KGE25" s="102"/>
      <c r="KGF25" s="102"/>
      <c r="KGG25" s="102"/>
      <c r="KGH25" s="102"/>
      <c r="KGI25" s="102"/>
      <c r="KGJ25" s="102"/>
      <c r="KGK25" s="102"/>
      <c r="KGL25" s="102"/>
      <c r="KGM25" s="102"/>
      <c r="KGN25" s="102"/>
      <c r="KGO25" s="102"/>
      <c r="KGP25" s="102"/>
      <c r="KGQ25" s="102"/>
      <c r="KGR25" s="102"/>
      <c r="KGS25" s="102"/>
      <c r="KGT25" s="102"/>
      <c r="KGU25" s="102"/>
      <c r="KGV25" s="102"/>
      <c r="KGW25" s="102"/>
      <c r="KGX25" s="102"/>
      <c r="KGY25" s="102"/>
      <c r="KGZ25" s="102"/>
      <c r="KHA25" s="102"/>
      <c r="KHB25" s="102"/>
      <c r="KHC25" s="102"/>
      <c r="KHD25" s="102"/>
      <c r="KHE25" s="102"/>
      <c r="KHF25" s="102"/>
      <c r="KHG25" s="102"/>
      <c r="KHH25" s="102"/>
      <c r="KHI25" s="102"/>
      <c r="KHJ25" s="102"/>
      <c r="KHK25" s="102"/>
      <c r="KHL25" s="102"/>
      <c r="KHM25" s="102"/>
      <c r="KHN25" s="102"/>
      <c r="KHO25" s="102"/>
      <c r="KHP25" s="102"/>
      <c r="KHQ25" s="102"/>
      <c r="KHR25" s="102"/>
      <c r="KHS25" s="102"/>
      <c r="KHT25" s="102"/>
      <c r="KHU25" s="102"/>
      <c r="KHV25" s="102"/>
      <c r="KHW25" s="102"/>
      <c r="KHX25" s="102"/>
      <c r="KHY25" s="102"/>
      <c r="KHZ25" s="102"/>
      <c r="KIA25" s="102"/>
      <c r="KIB25" s="102"/>
      <c r="KIC25" s="102"/>
      <c r="KID25" s="102"/>
      <c r="KIE25" s="102"/>
      <c r="KIF25" s="102"/>
      <c r="KIG25" s="102"/>
      <c r="KIH25" s="102"/>
      <c r="KII25" s="102"/>
      <c r="KIJ25" s="102"/>
      <c r="KIK25" s="102"/>
      <c r="KIL25" s="102"/>
      <c r="KIM25" s="102"/>
      <c r="KIN25" s="102"/>
      <c r="KIO25" s="102"/>
      <c r="KIP25" s="102"/>
      <c r="KIQ25" s="102"/>
      <c r="KIR25" s="102"/>
      <c r="KIS25" s="102"/>
      <c r="KIT25" s="102"/>
      <c r="KIU25" s="102"/>
      <c r="KIV25" s="102"/>
      <c r="KIW25" s="102"/>
      <c r="KIX25" s="102"/>
      <c r="KIY25" s="102"/>
      <c r="KIZ25" s="102"/>
      <c r="KJA25" s="102"/>
      <c r="KJB25" s="102"/>
      <c r="KJC25" s="102"/>
      <c r="KJD25" s="102"/>
      <c r="KJE25" s="102"/>
      <c r="KJF25" s="102"/>
      <c r="KJG25" s="102"/>
      <c r="KJH25" s="102"/>
      <c r="KJI25" s="102"/>
      <c r="KJJ25" s="102"/>
      <c r="KJK25" s="102"/>
      <c r="KJL25" s="102"/>
      <c r="KJM25" s="102"/>
      <c r="KJN25" s="102"/>
      <c r="KJO25" s="102"/>
      <c r="KJP25" s="102"/>
      <c r="KJQ25" s="102"/>
      <c r="KJR25" s="102"/>
      <c r="KJS25" s="102"/>
      <c r="KJT25" s="102"/>
      <c r="KJU25" s="102"/>
      <c r="KJV25" s="102"/>
      <c r="KJW25" s="102"/>
      <c r="KJX25" s="102"/>
      <c r="KJY25" s="102"/>
      <c r="KJZ25" s="102"/>
      <c r="KKA25" s="102"/>
      <c r="KKB25" s="102"/>
      <c r="KKC25" s="102"/>
      <c r="KKD25" s="102"/>
      <c r="KKE25" s="102"/>
      <c r="KKF25" s="102"/>
      <c r="KKG25" s="102"/>
      <c r="KKH25" s="102"/>
      <c r="KKI25" s="102"/>
      <c r="KKJ25" s="102"/>
      <c r="KKK25" s="102"/>
      <c r="KKL25" s="102"/>
      <c r="KKM25" s="102"/>
      <c r="KKN25" s="102"/>
      <c r="KKO25" s="102"/>
      <c r="KKP25" s="102"/>
      <c r="KKQ25" s="102"/>
      <c r="KKR25" s="102"/>
      <c r="KKS25" s="102"/>
      <c r="KKT25" s="102"/>
      <c r="KKU25" s="102"/>
      <c r="KKV25" s="102"/>
      <c r="KKW25" s="102"/>
      <c r="KKX25" s="102"/>
      <c r="KKY25" s="102"/>
      <c r="KKZ25" s="102"/>
      <c r="KLA25" s="102"/>
      <c r="KLB25" s="102"/>
      <c r="KLC25" s="102"/>
      <c r="KLD25" s="102"/>
      <c r="KLE25" s="102"/>
      <c r="KLF25" s="102"/>
      <c r="KLG25" s="102"/>
      <c r="KLH25" s="102"/>
      <c r="KLI25" s="102"/>
      <c r="KLJ25" s="102"/>
      <c r="KLK25" s="102"/>
      <c r="KLL25" s="102"/>
      <c r="KLM25" s="102"/>
      <c r="KLN25" s="102"/>
      <c r="KLO25" s="102"/>
      <c r="KLP25" s="102"/>
      <c r="KLQ25" s="102"/>
      <c r="KLR25" s="102"/>
      <c r="KLS25" s="102"/>
      <c r="KLT25" s="102"/>
      <c r="KLU25" s="102"/>
      <c r="KLV25" s="102"/>
      <c r="KLW25" s="102"/>
      <c r="KLX25" s="102"/>
      <c r="KLY25" s="102"/>
      <c r="KLZ25" s="102"/>
      <c r="KMA25" s="102"/>
      <c r="KMB25" s="102"/>
      <c r="KMC25" s="102"/>
      <c r="KMD25" s="102"/>
      <c r="KME25" s="102"/>
      <c r="KMF25" s="102"/>
      <c r="KMG25" s="102"/>
      <c r="KMH25" s="102"/>
      <c r="KMI25" s="102"/>
      <c r="KMJ25" s="102"/>
      <c r="KMK25" s="102"/>
      <c r="KML25" s="102"/>
      <c r="KMM25" s="102"/>
      <c r="KMN25" s="102"/>
      <c r="KMO25" s="102"/>
      <c r="KMP25" s="102"/>
      <c r="KMQ25" s="102"/>
      <c r="KMR25" s="102"/>
      <c r="KMS25" s="102"/>
      <c r="KMT25" s="102"/>
      <c r="KMU25" s="102"/>
      <c r="KMV25" s="102"/>
      <c r="KMW25" s="102"/>
      <c r="KMX25" s="102"/>
      <c r="KMY25" s="102"/>
      <c r="KMZ25" s="102"/>
      <c r="KNA25" s="102"/>
      <c r="KNB25" s="102"/>
      <c r="KNC25" s="102"/>
      <c r="KND25" s="102"/>
      <c r="KNE25" s="102"/>
      <c r="KNF25" s="102"/>
      <c r="KNG25" s="102"/>
      <c r="KNH25" s="102"/>
      <c r="KNI25" s="102"/>
      <c r="KNJ25" s="102"/>
      <c r="KNK25" s="102"/>
      <c r="KNL25" s="102"/>
      <c r="KNM25" s="102"/>
      <c r="KNN25" s="102"/>
      <c r="KNO25" s="102"/>
      <c r="KNP25" s="102"/>
      <c r="KNQ25" s="102"/>
      <c r="KNR25" s="102"/>
      <c r="KNS25" s="102"/>
      <c r="KNT25" s="102"/>
      <c r="KNU25" s="102"/>
      <c r="KNV25" s="102"/>
      <c r="KNW25" s="102"/>
      <c r="KNX25" s="102"/>
      <c r="KNY25" s="102"/>
      <c r="KNZ25" s="102"/>
      <c r="KOA25" s="102"/>
      <c r="KOB25" s="102"/>
      <c r="KOC25" s="102"/>
      <c r="KOD25" s="102"/>
      <c r="KOE25" s="102"/>
      <c r="KOF25" s="102"/>
      <c r="KOG25" s="102"/>
      <c r="KOH25" s="102"/>
      <c r="KOI25" s="102"/>
      <c r="KOJ25" s="102"/>
      <c r="KOK25" s="102"/>
      <c r="KOL25" s="102"/>
      <c r="KOM25" s="102"/>
      <c r="KON25" s="102"/>
      <c r="KOO25" s="102"/>
      <c r="KOP25" s="102"/>
      <c r="KOQ25" s="102"/>
      <c r="KOR25" s="102"/>
      <c r="KOS25" s="102"/>
      <c r="KOT25" s="102"/>
      <c r="KOU25" s="102"/>
      <c r="KOV25" s="102"/>
      <c r="KOW25" s="102"/>
      <c r="KOX25" s="102"/>
      <c r="KOY25" s="102"/>
      <c r="KOZ25" s="102"/>
      <c r="KPA25" s="102"/>
      <c r="KPB25" s="102"/>
      <c r="KPC25" s="102"/>
      <c r="KPD25" s="102"/>
      <c r="KPE25" s="102"/>
      <c r="KPF25" s="102"/>
      <c r="KPG25" s="102"/>
      <c r="KPH25" s="102"/>
      <c r="KPI25" s="102"/>
      <c r="KPJ25" s="102"/>
      <c r="KPK25" s="102"/>
      <c r="KPL25" s="102"/>
      <c r="KPM25" s="102"/>
      <c r="KPN25" s="102"/>
      <c r="KPO25" s="102"/>
      <c r="KPP25" s="102"/>
      <c r="KPQ25" s="102"/>
      <c r="KPR25" s="102"/>
      <c r="KPS25" s="102"/>
      <c r="KPT25" s="102"/>
      <c r="KPU25" s="102"/>
      <c r="KPV25" s="102"/>
      <c r="KPW25" s="102"/>
      <c r="KPX25" s="102"/>
      <c r="KPY25" s="102"/>
      <c r="KPZ25" s="102"/>
      <c r="KQA25" s="102"/>
      <c r="KQB25" s="102"/>
      <c r="KQC25" s="102"/>
      <c r="KQD25" s="102"/>
      <c r="KQE25" s="102"/>
      <c r="KQF25" s="102"/>
      <c r="KQG25" s="102"/>
      <c r="KQH25" s="102"/>
      <c r="KQI25" s="102"/>
      <c r="KQJ25" s="102"/>
      <c r="KQK25" s="102"/>
      <c r="KQL25" s="102"/>
      <c r="KQM25" s="102"/>
      <c r="KQN25" s="102"/>
      <c r="KQO25" s="102"/>
      <c r="KQP25" s="102"/>
      <c r="KQQ25" s="102"/>
      <c r="KQR25" s="102"/>
      <c r="KQS25" s="102"/>
      <c r="KQT25" s="102"/>
      <c r="KQU25" s="102"/>
      <c r="KQV25" s="102"/>
      <c r="KQW25" s="102"/>
      <c r="KQX25" s="102"/>
      <c r="KQY25" s="102"/>
      <c r="KQZ25" s="102"/>
      <c r="KRA25" s="102"/>
      <c r="KRB25" s="102"/>
      <c r="KRC25" s="102"/>
      <c r="KRD25" s="102"/>
      <c r="KRE25" s="102"/>
      <c r="KRF25" s="102"/>
      <c r="KRG25" s="102"/>
      <c r="KRH25" s="102"/>
      <c r="KRI25" s="102"/>
      <c r="KRJ25" s="102"/>
      <c r="KRK25" s="102"/>
      <c r="KRL25" s="102"/>
      <c r="KRM25" s="102"/>
      <c r="KRN25" s="102"/>
      <c r="KRO25" s="102"/>
      <c r="KRP25" s="102"/>
      <c r="KRQ25" s="102"/>
      <c r="KRR25" s="102"/>
      <c r="KRS25" s="102"/>
      <c r="KRT25" s="102"/>
      <c r="KRU25" s="102"/>
      <c r="KRV25" s="102"/>
      <c r="KRW25" s="102"/>
      <c r="KRX25" s="102"/>
      <c r="KRY25" s="102"/>
      <c r="KRZ25" s="102"/>
      <c r="KSA25" s="102"/>
      <c r="KSB25" s="102"/>
      <c r="KSC25" s="102"/>
      <c r="KSD25" s="102"/>
      <c r="KSE25" s="102"/>
      <c r="KSF25" s="102"/>
      <c r="KSG25" s="102"/>
      <c r="KSH25" s="102"/>
      <c r="KSI25" s="102"/>
      <c r="KSJ25" s="102"/>
      <c r="KSK25" s="102"/>
      <c r="KSL25" s="102"/>
      <c r="KSM25" s="102"/>
      <c r="KSN25" s="102"/>
      <c r="KSO25" s="102"/>
      <c r="KSP25" s="102"/>
      <c r="KSQ25" s="102"/>
      <c r="KSR25" s="102"/>
      <c r="KSS25" s="102"/>
      <c r="KST25" s="102"/>
      <c r="KSU25" s="102"/>
      <c r="KSV25" s="102"/>
      <c r="KSW25" s="102"/>
      <c r="KSX25" s="102"/>
      <c r="KSY25" s="102"/>
      <c r="KSZ25" s="102"/>
      <c r="KTA25" s="102"/>
      <c r="KTB25" s="102"/>
      <c r="KTC25" s="102"/>
      <c r="KTD25" s="102"/>
      <c r="KTE25" s="102"/>
      <c r="KTF25" s="102"/>
      <c r="KTG25" s="102"/>
      <c r="KTH25" s="102"/>
      <c r="KTI25" s="102"/>
      <c r="KTJ25" s="102"/>
      <c r="KTK25" s="102"/>
      <c r="KTL25" s="102"/>
      <c r="KTM25" s="102"/>
      <c r="KTN25" s="102"/>
      <c r="KTO25" s="102"/>
      <c r="KTP25" s="102"/>
      <c r="KTQ25" s="102"/>
      <c r="KTR25" s="102"/>
      <c r="KTS25" s="102"/>
      <c r="KTT25" s="102"/>
      <c r="KTU25" s="102"/>
      <c r="KTV25" s="102"/>
      <c r="KTW25" s="102"/>
      <c r="KTX25" s="102"/>
      <c r="KTY25" s="102"/>
      <c r="KTZ25" s="102"/>
      <c r="KUA25" s="102"/>
      <c r="KUB25" s="102"/>
      <c r="KUC25" s="102"/>
      <c r="KUD25" s="102"/>
      <c r="KUE25" s="102"/>
      <c r="KUF25" s="102"/>
      <c r="KUG25" s="102"/>
      <c r="KUH25" s="102"/>
      <c r="KUI25" s="102"/>
      <c r="KUJ25" s="102"/>
      <c r="KUK25" s="102"/>
      <c r="KUL25" s="102"/>
      <c r="KUM25" s="102"/>
      <c r="KUN25" s="102"/>
      <c r="KUO25" s="102"/>
      <c r="KUP25" s="102"/>
      <c r="KUQ25" s="102"/>
      <c r="KUR25" s="102"/>
      <c r="KUS25" s="102"/>
      <c r="KUT25" s="102"/>
      <c r="KUU25" s="102"/>
      <c r="KUV25" s="102"/>
      <c r="KUW25" s="102"/>
      <c r="KUX25" s="102"/>
      <c r="KUY25" s="102"/>
      <c r="KUZ25" s="102"/>
      <c r="KVA25" s="102"/>
      <c r="KVB25" s="102"/>
      <c r="KVC25" s="102"/>
      <c r="KVD25" s="102"/>
      <c r="KVE25" s="102"/>
      <c r="KVF25" s="102"/>
      <c r="KVG25" s="102"/>
      <c r="KVH25" s="102"/>
      <c r="KVI25" s="102"/>
      <c r="KVJ25" s="102"/>
      <c r="KVK25" s="102"/>
      <c r="KVL25" s="102"/>
      <c r="KVM25" s="102"/>
      <c r="KVN25" s="102"/>
      <c r="KVO25" s="102"/>
      <c r="KVP25" s="102"/>
      <c r="KVQ25" s="102"/>
      <c r="KVR25" s="102"/>
      <c r="KVS25" s="102"/>
      <c r="KVT25" s="102"/>
      <c r="KVU25" s="102"/>
      <c r="KVV25" s="102"/>
      <c r="KVW25" s="102"/>
      <c r="KVX25" s="102"/>
      <c r="KVY25" s="102"/>
      <c r="KVZ25" s="102"/>
      <c r="KWA25" s="102"/>
      <c r="KWB25" s="102"/>
      <c r="KWC25" s="102"/>
      <c r="KWD25" s="102"/>
      <c r="KWE25" s="102"/>
      <c r="KWF25" s="102"/>
      <c r="KWG25" s="102"/>
      <c r="KWH25" s="102"/>
      <c r="KWI25" s="102"/>
      <c r="KWJ25" s="102"/>
      <c r="KWK25" s="102"/>
      <c r="KWL25" s="102"/>
      <c r="KWM25" s="102"/>
      <c r="KWN25" s="102"/>
      <c r="KWO25" s="102"/>
      <c r="KWP25" s="102"/>
      <c r="KWQ25" s="102"/>
      <c r="KWR25" s="102"/>
      <c r="KWS25" s="102"/>
      <c r="KWT25" s="102"/>
      <c r="KWU25" s="102"/>
      <c r="KWV25" s="102"/>
      <c r="KWW25" s="102"/>
      <c r="KWX25" s="102"/>
      <c r="KWY25" s="102"/>
      <c r="KWZ25" s="102"/>
      <c r="KXA25" s="102"/>
      <c r="KXB25" s="102"/>
      <c r="KXC25" s="102"/>
      <c r="KXD25" s="102"/>
      <c r="KXE25" s="102"/>
      <c r="KXF25" s="102"/>
      <c r="KXG25" s="102"/>
      <c r="KXH25" s="102"/>
      <c r="KXI25" s="102"/>
      <c r="KXJ25" s="102"/>
      <c r="KXK25" s="102"/>
      <c r="KXL25" s="102"/>
      <c r="KXM25" s="102"/>
      <c r="KXN25" s="102"/>
      <c r="KXO25" s="102"/>
      <c r="KXP25" s="102"/>
      <c r="KXQ25" s="102"/>
      <c r="KXR25" s="102"/>
      <c r="KXS25" s="102"/>
      <c r="KXT25" s="102"/>
      <c r="KXU25" s="102"/>
      <c r="KXV25" s="102"/>
      <c r="KXW25" s="102"/>
      <c r="KXX25" s="102"/>
      <c r="KXY25" s="102"/>
      <c r="KXZ25" s="102"/>
      <c r="KYA25" s="102"/>
      <c r="KYB25" s="102"/>
      <c r="KYC25" s="102"/>
      <c r="KYD25" s="102"/>
      <c r="KYE25" s="102"/>
      <c r="KYF25" s="102"/>
      <c r="KYG25" s="102"/>
      <c r="KYH25" s="102"/>
      <c r="KYI25" s="102"/>
      <c r="KYJ25" s="102"/>
      <c r="KYK25" s="102"/>
      <c r="KYL25" s="102"/>
      <c r="KYM25" s="102"/>
      <c r="KYN25" s="102"/>
      <c r="KYO25" s="102"/>
      <c r="KYP25" s="102"/>
      <c r="KYQ25" s="102"/>
      <c r="KYR25" s="102"/>
      <c r="KYS25" s="102"/>
      <c r="KYT25" s="102"/>
      <c r="KYU25" s="102"/>
      <c r="KYV25" s="102"/>
      <c r="KYW25" s="102"/>
      <c r="KYX25" s="102"/>
      <c r="KYY25" s="102"/>
      <c r="KYZ25" s="102"/>
      <c r="KZA25" s="102"/>
      <c r="KZB25" s="102"/>
      <c r="KZC25" s="102"/>
      <c r="KZD25" s="102"/>
      <c r="KZE25" s="102"/>
      <c r="KZF25" s="102"/>
      <c r="KZG25" s="102"/>
      <c r="KZH25" s="102"/>
      <c r="KZI25" s="102"/>
      <c r="KZJ25" s="102"/>
      <c r="KZK25" s="102"/>
      <c r="KZL25" s="102"/>
      <c r="KZM25" s="102"/>
      <c r="KZN25" s="102"/>
      <c r="KZO25" s="102"/>
      <c r="KZP25" s="102"/>
      <c r="KZQ25" s="102"/>
      <c r="KZR25" s="102"/>
      <c r="KZS25" s="102"/>
      <c r="KZT25" s="102"/>
      <c r="KZU25" s="102"/>
      <c r="KZV25" s="102"/>
      <c r="KZW25" s="102"/>
      <c r="KZX25" s="102"/>
      <c r="KZY25" s="102"/>
      <c r="KZZ25" s="102"/>
      <c r="LAA25" s="102"/>
      <c r="LAB25" s="102"/>
      <c r="LAC25" s="102"/>
      <c r="LAD25" s="102"/>
      <c r="LAE25" s="102"/>
      <c r="LAF25" s="102"/>
      <c r="LAG25" s="102"/>
      <c r="LAH25" s="102"/>
      <c r="LAI25" s="102"/>
      <c r="LAJ25" s="102"/>
      <c r="LAK25" s="102"/>
      <c r="LAL25" s="102"/>
      <c r="LAM25" s="102"/>
      <c r="LAN25" s="102"/>
      <c r="LAO25" s="102"/>
      <c r="LAP25" s="102"/>
      <c r="LAQ25" s="102"/>
      <c r="LAR25" s="102"/>
      <c r="LAS25" s="102"/>
      <c r="LAT25" s="102"/>
      <c r="LAU25" s="102"/>
      <c r="LAV25" s="102"/>
      <c r="LAW25" s="102"/>
      <c r="LAX25" s="102"/>
      <c r="LAY25" s="102"/>
      <c r="LAZ25" s="102"/>
      <c r="LBA25" s="102"/>
      <c r="LBB25" s="102"/>
      <c r="LBC25" s="102"/>
      <c r="LBD25" s="102"/>
      <c r="LBE25" s="102"/>
      <c r="LBF25" s="102"/>
      <c r="LBG25" s="102"/>
      <c r="LBH25" s="102"/>
      <c r="LBI25" s="102"/>
      <c r="LBJ25" s="102"/>
      <c r="LBK25" s="102"/>
      <c r="LBL25" s="102"/>
      <c r="LBM25" s="102"/>
      <c r="LBN25" s="102"/>
      <c r="LBO25" s="102"/>
      <c r="LBP25" s="102"/>
      <c r="LBQ25" s="102"/>
      <c r="LBR25" s="102"/>
      <c r="LBS25" s="102"/>
      <c r="LBT25" s="102"/>
      <c r="LBU25" s="102"/>
      <c r="LBV25" s="102"/>
      <c r="LBW25" s="102"/>
      <c r="LBX25" s="102"/>
      <c r="LBY25" s="102"/>
      <c r="LBZ25" s="102"/>
      <c r="LCA25" s="102"/>
      <c r="LCB25" s="102"/>
      <c r="LCC25" s="102"/>
      <c r="LCD25" s="102"/>
      <c r="LCE25" s="102"/>
      <c r="LCF25" s="102"/>
      <c r="LCG25" s="102"/>
      <c r="LCH25" s="102"/>
      <c r="LCI25" s="102"/>
      <c r="LCJ25" s="102"/>
      <c r="LCK25" s="102"/>
      <c r="LCL25" s="102"/>
      <c r="LCM25" s="102"/>
      <c r="LCN25" s="102"/>
      <c r="LCO25" s="102"/>
      <c r="LCP25" s="102"/>
      <c r="LCQ25" s="102"/>
      <c r="LCR25" s="102"/>
      <c r="LCS25" s="102"/>
      <c r="LCT25" s="102"/>
      <c r="LCU25" s="102"/>
      <c r="LCV25" s="102"/>
      <c r="LCW25" s="102"/>
      <c r="LCX25" s="102"/>
      <c r="LCY25" s="102"/>
      <c r="LCZ25" s="102"/>
      <c r="LDA25" s="102"/>
      <c r="LDB25" s="102"/>
      <c r="LDC25" s="102"/>
      <c r="LDD25" s="102"/>
      <c r="LDE25" s="102"/>
      <c r="LDF25" s="102"/>
      <c r="LDG25" s="102"/>
      <c r="LDH25" s="102"/>
      <c r="LDI25" s="102"/>
      <c r="LDJ25" s="102"/>
      <c r="LDK25" s="102"/>
      <c r="LDL25" s="102"/>
      <c r="LDM25" s="102"/>
      <c r="LDN25" s="102"/>
      <c r="LDO25" s="102"/>
      <c r="LDP25" s="102"/>
      <c r="LDQ25" s="102"/>
      <c r="LDR25" s="102"/>
      <c r="LDS25" s="102"/>
      <c r="LDT25" s="102"/>
      <c r="LDU25" s="102"/>
      <c r="LDV25" s="102"/>
      <c r="LDW25" s="102"/>
      <c r="LDX25" s="102"/>
      <c r="LDY25" s="102"/>
      <c r="LDZ25" s="102"/>
      <c r="LEA25" s="102"/>
      <c r="LEB25" s="102"/>
      <c r="LEC25" s="102"/>
      <c r="LED25" s="102"/>
      <c r="LEE25" s="102"/>
      <c r="LEF25" s="102"/>
      <c r="LEG25" s="102"/>
      <c r="LEH25" s="102"/>
      <c r="LEI25" s="102"/>
      <c r="LEJ25" s="102"/>
      <c r="LEK25" s="102"/>
      <c r="LEL25" s="102"/>
      <c r="LEM25" s="102"/>
      <c r="LEN25" s="102"/>
      <c r="LEO25" s="102"/>
      <c r="LEP25" s="102"/>
      <c r="LEQ25" s="102"/>
      <c r="LER25" s="102"/>
      <c r="LES25" s="102"/>
      <c r="LET25" s="102"/>
      <c r="LEU25" s="102"/>
      <c r="LEV25" s="102"/>
      <c r="LEW25" s="102"/>
      <c r="LEX25" s="102"/>
      <c r="LEY25" s="102"/>
      <c r="LEZ25" s="102"/>
      <c r="LFA25" s="102"/>
      <c r="LFB25" s="102"/>
      <c r="LFC25" s="102"/>
      <c r="LFD25" s="102"/>
      <c r="LFE25" s="102"/>
      <c r="LFF25" s="102"/>
      <c r="LFG25" s="102"/>
      <c r="LFH25" s="102"/>
      <c r="LFI25" s="102"/>
      <c r="LFJ25" s="102"/>
      <c r="LFK25" s="102"/>
      <c r="LFL25" s="102"/>
      <c r="LFM25" s="102"/>
      <c r="LFN25" s="102"/>
      <c r="LFO25" s="102"/>
      <c r="LFP25" s="102"/>
      <c r="LFQ25" s="102"/>
      <c r="LFR25" s="102"/>
      <c r="LFS25" s="102"/>
      <c r="LFT25" s="102"/>
      <c r="LFU25" s="102"/>
      <c r="LFV25" s="102"/>
      <c r="LFW25" s="102"/>
      <c r="LFX25" s="102"/>
      <c r="LFY25" s="102"/>
      <c r="LFZ25" s="102"/>
      <c r="LGA25" s="102"/>
      <c r="LGB25" s="102"/>
      <c r="LGC25" s="102"/>
      <c r="LGD25" s="102"/>
      <c r="LGE25" s="102"/>
      <c r="LGF25" s="102"/>
      <c r="LGG25" s="102"/>
      <c r="LGH25" s="102"/>
      <c r="LGI25" s="102"/>
      <c r="LGJ25" s="102"/>
      <c r="LGK25" s="102"/>
      <c r="LGL25" s="102"/>
      <c r="LGM25" s="102"/>
      <c r="LGN25" s="102"/>
      <c r="LGO25" s="102"/>
      <c r="LGP25" s="102"/>
      <c r="LGQ25" s="102"/>
      <c r="LGR25" s="102"/>
      <c r="LGS25" s="102"/>
      <c r="LGT25" s="102"/>
      <c r="LGU25" s="102"/>
      <c r="LGV25" s="102"/>
      <c r="LGW25" s="102"/>
      <c r="LGX25" s="102"/>
      <c r="LGY25" s="102"/>
      <c r="LGZ25" s="102"/>
      <c r="LHA25" s="102"/>
      <c r="LHB25" s="102"/>
      <c r="LHC25" s="102"/>
      <c r="LHD25" s="102"/>
      <c r="LHE25" s="102"/>
      <c r="LHF25" s="102"/>
      <c r="LHG25" s="102"/>
      <c r="LHH25" s="102"/>
      <c r="LHI25" s="102"/>
      <c r="LHJ25" s="102"/>
      <c r="LHK25" s="102"/>
      <c r="LHL25" s="102"/>
      <c r="LHM25" s="102"/>
      <c r="LHN25" s="102"/>
      <c r="LHO25" s="102"/>
      <c r="LHP25" s="102"/>
      <c r="LHQ25" s="102"/>
      <c r="LHR25" s="102"/>
      <c r="LHS25" s="102"/>
      <c r="LHT25" s="102"/>
      <c r="LHU25" s="102"/>
      <c r="LHV25" s="102"/>
      <c r="LHW25" s="102"/>
      <c r="LHX25" s="102"/>
      <c r="LHY25" s="102"/>
      <c r="LHZ25" s="102"/>
      <c r="LIA25" s="102"/>
      <c r="LIB25" s="102"/>
      <c r="LIC25" s="102"/>
      <c r="LID25" s="102"/>
      <c r="LIE25" s="102"/>
      <c r="LIF25" s="102"/>
      <c r="LIG25" s="102"/>
      <c r="LIH25" s="102"/>
      <c r="LII25" s="102"/>
      <c r="LIJ25" s="102"/>
      <c r="LIK25" s="102"/>
      <c r="LIL25" s="102"/>
      <c r="LIM25" s="102"/>
      <c r="LIN25" s="102"/>
      <c r="LIO25" s="102"/>
      <c r="LIP25" s="102"/>
      <c r="LIQ25" s="102"/>
      <c r="LIR25" s="102"/>
      <c r="LIS25" s="102"/>
      <c r="LIT25" s="102"/>
      <c r="LIU25" s="102"/>
      <c r="LIV25" s="102"/>
      <c r="LIW25" s="102"/>
      <c r="LIX25" s="102"/>
      <c r="LIY25" s="102"/>
      <c r="LIZ25" s="102"/>
      <c r="LJA25" s="102"/>
      <c r="LJB25" s="102"/>
      <c r="LJC25" s="102"/>
      <c r="LJD25" s="102"/>
      <c r="LJE25" s="102"/>
      <c r="LJF25" s="102"/>
      <c r="LJG25" s="102"/>
      <c r="LJH25" s="102"/>
      <c r="LJI25" s="102"/>
      <c r="LJJ25" s="102"/>
      <c r="LJK25" s="102"/>
      <c r="LJL25" s="102"/>
      <c r="LJM25" s="102"/>
      <c r="LJN25" s="102"/>
      <c r="LJO25" s="102"/>
      <c r="LJP25" s="102"/>
      <c r="LJQ25" s="102"/>
      <c r="LJR25" s="102"/>
      <c r="LJS25" s="102"/>
      <c r="LJT25" s="102"/>
      <c r="LJU25" s="102"/>
      <c r="LJV25" s="102"/>
      <c r="LJW25" s="102"/>
      <c r="LJX25" s="102"/>
      <c r="LJY25" s="102"/>
      <c r="LJZ25" s="102"/>
      <c r="LKA25" s="102"/>
      <c r="LKB25" s="102"/>
      <c r="LKC25" s="102"/>
      <c r="LKD25" s="102"/>
      <c r="LKE25" s="102"/>
      <c r="LKF25" s="102"/>
      <c r="LKG25" s="102"/>
      <c r="LKH25" s="102"/>
      <c r="LKI25" s="102"/>
      <c r="LKJ25" s="102"/>
      <c r="LKK25" s="102"/>
      <c r="LKL25" s="102"/>
      <c r="LKM25" s="102"/>
      <c r="LKN25" s="102"/>
      <c r="LKO25" s="102"/>
      <c r="LKP25" s="102"/>
      <c r="LKQ25" s="102"/>
      <c r="LKR25" s="102"/>
      <c r="LKS25" s="102"/>
      <c r="LKT25" s="102"/>
      <c r="LKU25" s="102"/>
      <c r="LKV25" s="102"/>
      <c r="LKW25" s="102"/>
      <c r="LKX25" s="102"/>
      <c r="LKY25" s="102"/>
      <c r="LKZ25" s="102"/>
      <c r="LLA25" s="102"/>
      <c r="LLB25" s="102"/>
      <c r="LLC25" s="102"/>
      <c r="LLD25" s="102"/>
      <c r="LLE25" s="102"/>
      <c r="LLF25" s="102"/>
      <c r="LLG25" s="102"/>
      <c r="LLH25" s="102"/>
      <c r="LLI25" s="102"/>
      <c r="LLJ25" s="102"/>
      <c r="LLK25" s="102"/>
      <c r="LLL25" s="102"/>
      <c r="LLM25" s="102"/>
      <c r="LLN25" s="102"/>
      <c r="LLO25" s="102"/>
      <c r="LLP25" s="102"/>
      <c r="LLQ25" s="102"/>
      <c r="LLR25" s="102"/>
      <c r="LLS25" s="102"/>
      <c r="LLT25" s="102"/>
      <c r="LLU25" s="102"/>
      <c r="LLV25" s="102"/>
      <c r="LLW25" s="102"/>
      <c r="LLX25" s="102"/>
      <c r="LLY25" s="102"/>
      <c r="LLZ25" s="102"/>
      <c r="LMA25" s="102"/>
      <c r="LMB25" s="102"/>
      <c r="LMC25" s="102"/>
      <c r="LMD25" s="102"/>
      <c r="LME25" s="102"/>
      <c r="LMF25" s="102"/>
      <c r="LMG25" s="102"/>
      <c r="LMH25" s="102"/>
      <c r="LMI25" s="102"/>
      <c r="LMJ25" s="102"/>
      <c r="LMK25" s="102"/>
      <c r="LML25" s="102"/>
      <c r="LMM25" s="102"/>
      <c r="LMN25" s="102"/>
      <c r="LMO25" s="102"/>
      <c r="LMP25" s="102"/>
      <c r="LMQ25" s="102"/>
      <c r="LMR25" s="102"/>
      <c r="LMS25" s="102"/>
      <c r="LMT25" s="102"/>
      <c r="LMU25" s="102"/>
      <c r="LMV25" s="102"/>
      <c r="LMW25" s="102"/>
      <c r="LMX25" s="102"/>
      <c r="LMY25" s="102"/>
      <c r="LMZ25" s="102"/>
      <c r="LNA25" s="102"/>
      <c r="LNB25" s="102"/>
      <c r="LNC25" s="102"/>
      <c r="LND25" s="102"/>
      <c r="LNE25" s="102"/>
      <c r="LNF25" s="102"/>
      <c r="LNG25" s="102"/>
      <c r="LNH25" s="102"/>
      <c r="LNI25" s="102"/>
      <c r="LNJ25" s="102"/>
      <c r="LNK25" s="102"/>
      <c r="LNL25" s="102"/>
      <c r="LNM25" s="102"/>
      <c r="LNN25" s="102"/>
      <c r="LNO25" s="102"/>
      <c r="LNP25" s="102"/>
      <c r="LNQ25" s="102"/>
      <c r="LNR25" s="102"/>
      <c r="LNS25" s="102"/>
      <c r="LNT25" s="102"/>
      <c r="LNU25" s="102"/>
      <c r="LNV25" s="102"/>
      <c r="LNW25" s="102"/>
      <c r="LNX25" s="102"/>
      <c r="LNY25" s="102"/>
      <c r="LNZ25" s="102"/>
      <c r="LOA25" s="102"/>
      <c r="LOB25" s="102"/>
      <c r="LOC25" s="102"/>
      <c r="LOD25" s="102"/>
      <c r="LOE25" s="102"/>
      <c r="LOF25" s="102"/>
      <c r="LOG25" s="102"/>
      <c r="LOH25" s="102"/>
      <c r="LOI25" s="102"/>
      <c r="LOJ25" s="102"/>
      <c r="LOK25" s="102"/>
      <c r="LOL25" s="102"/>
      <c r="LOM25" s="102"/>
      <c r="LON25" s="102"/>
      <c r="LOO25" s="102"/>
      <c r="LOP25" s="102"/>
      <c r="LOQ25" s="102"/>
      <c r="LOR25" s="102"/>
      <c r="LOS25" s="102"/>
      <c r="LOT25" s="102"/>
      <c r="LOU25" s="102"/>
      <c r="LOV25" s="102"/>
      <c r="LOW25" s="102"/>
      <c r="LOX25" s="102"/>
      <c r="LOY25" s="102"/>
      <c r="LOZ25" s="102"/>
      <c r="LPA25" s="102"/>
      <c r="LPB25" s="102"/>
      <c r="LPC25" s="102"/>
      <c r="LPD25" s="102"/>
      <c r="LPE25" s="102"/>
      <c r="LPF25" s="102"/>
      <c r="LPG25" s="102"/>
      <c r="LPH25" s="102"/>
      <c r="LPI25" s="102"/>
      <c r="LPJ25" s="102"/>
      <c r="LPK25" s="102"/>
      <c r="LPL25" s="102"/>
      <c r="LPM25" s="102"/>
      <c r="LPN25" s="102"/>
      <c r="LPO25" s="102"/>
      <c r="LPP25" s="102"/>
      <c r="LPQ25" s="102"/>
      <c r="LPR25" s="102"/>
      <c r="LPS25" s="102"/>
      <c r="LPT25" s="102"/>
      <c r="LPU25" s="102"/>
      <c r="LPV25" s="102"/>
      <c r="LPW25" s="102"/>
      <c r="LPX25" s="102"/>
      <c r="LPY25" s="102"/>
      <c r="LPZ25" s="102"/>
      <c r="LQA25" s="102"/>
      <c r="LQB25" s="102"/>
      <c r="LQC25" s="102"/>
      <c r="LQD25" s="102"/>
      <c r="LQE25" s="102"/>
      <c r="LQF25" s="102"/>
      <c r="LQG25" s="102"/>
      <c r="LQH25" s="102"/>
      <c r="LQI25" s="102"/>
      <c r="LQJ25" s="102"/>
      <c r="LQK25" s="102"/>
      <c r="LQL25" s="102"/>
      <c r="LQM25" s="102"/>
      <c r="LQN25" s="102"/>
      <c r="LQO25" s="102"/>
      <c r="LQP25" s="102"/>
      <c r="LQQ25" s="102"/>
      <c r="LQR25" s="102"/>
      <c r="LQS25" s="102"/>
      <c r="LQT25" s="102"/>
      <c r="LQU25" s="102"/>
      <c r="LQV25" s="102"/>
      <c r="LQW25" s="102"/>
      <c r="LQX25" s="102"/>
      <c r="LQY25" s="102"/>
      <c r="LQZ25" s="102"/>
      <c r="LRA25" s="102"/>
      <c r="LRB25" s="102"/>
      <c r="LRC25" s="102"/>
      <c r="LRD25" s="102"/>
      <c r="LRE25" s="102"/>
      <c r="LRF25" s="102"/>
      <c r="LRG25" s="102"/>
      <c r="LRH25" s="102"/>
      <c r="LRI25" s="102"/>
      <c r="LRJ25" s="102"/>
      <c r="LRK25" s="102"/>
      <c r="LRL25" s="102"/>
      <c r="LRM25" s="102"/>
      <c r="LRN25" s="102"/>
      <c r="LRO25" s="102"/>
      <c r="LRP25" s="102"/>
      <c r="LRQ25" s="102"/>
      <c r="LRR25" s="102"/>
      <c r="LRS25" s="102"/>
      <c r="LRT25" s="102"/>
      <c r="LRU25" s="102"/>
      <c r="LRV25" s="102"/>
      <c r="LRW25" s="102"/>
      <c r="LRX25" s="102"/>
      <c r="LRY25" s="102"/>
      <c r="LRZ25" s="102"/>
      <c r="LSA25" s="102"/>
      <c r="LSB25" s="102"/>
      <c r="LSC25" s="102"/>
      <c r="LSD25" s="102"/>
      <c r="LSE25" s="102"/>
      <c r="LSF25" s="102"/>
      <c r="LSG25" s="102"/>
      <c r="LSH25" s="102"/>
      <c r="LSI25" s="102"/>
      <c r="LSJ25" s="102"/>
      <c r="LSK25" s="102"/>
      <c r="LSL25" s="102"/>
      <c r="LSM25" s="102"/>
      <c r="LSN25" s="102"/>
      <c r="LSO25" s="102"/>
      <c r="LSP25" s="102"/>
      <c r="LSQ25" s="102"/>
      <c r="LSR25" s="102"/>
      <c r="LSS25" s="102"/>
      <c r="LST25" s="102"/>
      <c r="LSU25" s="102"/>
      <c r="LSV25" s="102"/>
      <c r="LSW25" s="102"/>
      <c r="LSX25" s="102"/>
      <c r="LSY25" s="102"/>
      <c r="LSZ25" s="102"/>
      <c r="LTA25" s="102"/>
      <c r="LTB25" s="102"/>
      <c r="LTC25" s="102"/>
      <c r="LTD25" s="102"/>
      <c r="LTE25" s="102"/>
      <c r="LTF25" s="102"/>
      <c r="LTG25" s="102"/>
      <c r="LTH25" s="102"/>
      <c r="LTI25" s="102"/>
      <c r="LTJ25" s="102"/>
      <c r="LTK25" s="102"/>
      <c r="LTL25" s="102"/>
      <c r="LTM25" s="102"/>
      <c r="LTN25" s="102"/>
      <c r="LTO25" s="102"/>
      <c r="LTP25" s="102"/>
      <c r="LTQ25" s="102"/>
      <c r="LTR25" s="102"/>
      <c r="LTS25" s="102"/>
      <c r="LTT25" s="102"/>
      <c r="LTU25" s="102"/>
      <c r="LTV25" s="102"/>
      <c r="LTW25" s="102"/>
      <c r="LTX25" s="102"/>
      <c r="LTY25" s="102"/>
      <c r="LTZ25" s="102"/>
      <c r="LUA25" s="102"/>
      <c r="LUB25" s="102"/>
      <c r="LUC25" s="102"/>
      <c r="LUD25" s="102"/>
      <c r="LUE25" s="102"/>
      <c r="LUF25" s="102"/>
      <c r="LUG25" s="102"/>
      <c r="LUH25" s="102"/>
      <c r="LUI25" s="102"/>
      <c r="LUJ25" s="102"/>
      <c r="LUK25" s="102"/>
      <c r="LUL25" s="102"/>
      <c r="LUM25" s="102"/>
      <c r="LUN25" s="102"/>
      <c r="LUO25" s="102"/>
      <c r="LUP25" s="102"/>
      <c r="LUQ25" s="102"/>
      <c r="LUR25" s="102"/>
      <c r="LUS25" s="102"/>
      <c r="LUT25" s="102"/>
      <c r="LUU25" s="102"/>
      <c r="LUV25" s="102"/>
      <c r="LUW25" s="102"/>
      <c r="LUX25" s="102"/>
      <c r="LUY25" s="102"/>
      <c r="LUZ25" s="102"/>
      <c r="LVA25" s="102"/>
      <c r="LVB25" s="102"/>
      <c r="LVC25" s="102"/>
      <c r="LVD25" s="102"/>
      <c r="LVE25" s="102"/>
      <c r="LVF25" s="102"/>
      <c r="LVG25" s="102"/>
      <c r="LVH25" s="102"/>
      <c r="LVI25" s="102"/>
      <c r="LVJ25" s="102"/>
      <c r="LVK25" s="102"/>
      <c r="LVL25" s="102"/>
      <c r="LVM25" s="102"/>
      <c r="LVN25" s="102"/>
      <c r="LVO25" s="102"/>
      <c r="LVP25" s="102"/>
      <c r="LVQ25" s="102"/>
      <c r="LVR25" s="102"/>
      <c r="LVS25" s="102"/>
      <c r="LVT25" s="102"/>
      <c r="LVU25" s="102"/>
      <c r="LVV25" s="102"/>
      <c r="LVW25" s="102"/>
      <c r="LVX25" s="102"/>
      <c r="LVY25" s="102"/>
      <c r="LVZ25" s="102"/>
      <c r="LWA25" s="102"/>
      <c r="LWB25" s="102"/>
      <c r="LWC25" s="102"/>
      <c r="LWD25" s="102"/>
      <c r="LWE25" s="102"/>
      <c r="LWF25" s="102"/>
      <c r="LWG25" s="102"/>
      <c r="LWH25" s="102"/>
      <c r="LWI25" s="102"/>
      <c r="LWJ25" s="102"/>
      <c r="LWK25" s="102"/>
      <c r="LWL25" s="102"/>
      <c r="LWM25" s="102"/>
      <c r="LWN25" s="102"/>
      <c r="LWO25" s="102"/>
      <c r="LWP25" s="102"/>
      <c r="LWQ25" s="102"/>
      <c r="LWR25" s="102"/>
      <c r="LWS25" s="102"/>
      <c r="LWT25" s="102"/>
      <c r="LWU25" s="102"/>
      <c r="LWV25" s="102"/>
      <c r="LWW25" s="102"/>
      <c r="LWX25" s="102"/>
      <c r="LWY25" s="102"/>
      <c r="LWZ25" s="102"/>
      <c r="LXA25" s="102"/>
      <c r="LXB25" s="102"/>
      <c r="LXC25" s="102"/>
      <c r="LXD25" s="102"/>
      <c r="LXE25" s="102"/>
      <c r="LXF25" s="102"/>
      <c r="LXG25" s="102"/>
      <c r="LXH25" s="102"/>
      <c r="LXI25" s="102"/>
      <c r="LXJ25" s="102"/>
      <c r="LXK25" s="102"/>
      <c r="LXL25" s="102"/>
      <c r="LXM25" s="102"/>
      <c r="LXN25" s="102"/>
      <c r="LXO25" s="102"/>
      <c r="LXP25" s="102"/>
      <c r="LXQ25" s="102"/>
      <c r="LXR25" s="102"/>
      <c r="LXS25" s="102"/>
      <c r="LXT25" s="102"/>
      <c r="LXU25" s="102"/>
      <c r="LXV25" s="102"/>
      <c r="LXW25" s="102"/>
      <c r="LXX25" s="102"/>
      <c r="LXY25" s="102"/>
      <c r="LXZ25" s="102"/>
      <c r="LYA25" s="102"/>
      <c r="LYB25" s="102"/>
      <c r="LYC25" s="102"/>
      <c r="LYD25" s="102"/>
      <c r="LYE25" s="102"/>
      <c r="LYF25" s="102"/>
      <c r="LYG25" s="102"/>
      <c r="LYH25" s="102"/>
      <c r="LYI25" s="102"/>
      <c r="LYJ25" s="102"/>
      <c r="LYK25" s="102"/>
      <c r="LYL25" s="102"/>
      <c r="LYM25" s="102"/>
      <c r="LYN25" s="102"/>
      <c r="LYO25" s="102"/>
      <c r="LYP25" s="102"/>
      <c r="LYQ25" s="102"/>
      <c r="LYR25" s="102"/>
      <c r="LYS25" s="102"/>
      <c r="LYT25" s="102"/>
      <c r="LYU25" s="102"/>
      <c r="LYV25" s="102"/>
      <c r="LYW25" s="102"/>
      <c r="LYX25" s="102"/>
      <c r="LYY25" s="102"/>
      <c r="LYZ25" s="102"/>
      <c r="LZA25" s="102"/>
      <c r="LZB25" s="102"/>
      <c r="LZC25" s="102"/>
      <c r="LZD25" s="102"/>
      <c r="LZE25" s="102"/>
      <c r="LZF25" s="102"/>
      <c r="LZG25" s="102"/>
      <c r="LZH25" s="102"/>
      <c r="LZI25" s="102"/>
      <c r="LZJ25" s="102"/>
      <c r="LZK25" s="102"/>
      <c r="LZL25" s="102"/>
      <c r="LZM25" s="102"/>
      <c r="LZN25" s="102"/>
      <c r="LZO25" s="102"/>
      <c r="LZP25" s="102"/>
      <c r="LZQ25" s="102"/>
      <c r="LZR25" s="102"/>
      <c r="LZS25" s="102"/>
      <c r="LZT25" s="102"/>
      <c r="LZU25" s="102"/>
      <c r="LZV25" s="102"/>
      <c r="LZW25" s="102"/>
      <c r="LZX25" s="102"/>
      <c r="LZY25" s="102"/>
      <c r="LZZ25" s="102"/>
      <c r="MAA25" s="102"/>
      <c r="MAB25" s="102"/>
      <c r="MAC25" s="102"/>
      <c r="MAD25" s="102"/>
      <c r="MAE25" s="102"/>
      <c r="MAF25" s="102"/>
      <c r="MAG25" s="102"/>
      <c r="MAH25" s="102"/>
      <c r="MAI25" s="102"/>
      <c r="MAJ25" s="102"/>
      <c r="MAK25" s="102"/>
      <c r="MAL25" s="102"/>
      <c r="MAM25" s="102"/>
      <c r="MAN25" s="102"/>
      <c r="MAO25" s="102"/>
      <c r="MAP25" s="102"/>
      <c r="MAQ25" s="102"/>
      <c r="MAR25" s="102"/>
      <c r="MAS25" s="102"/>
      <c r="MAT25" s="102"/>
      <c r="MAU25" s="102"/>
      <c r="MAV25" s="102"/>
      <c r="MAW25" s="102"/>
      <c r="MAX25" s="102"/>
      <c r="MAY25" s="102"/>
      <c r="MAZ25" s="102"/>
      <c r="MBA25" s="102"/>
      <c r="MBB25" s="102"/>
      <c r="MBC25" s="102"/>
      <c r="MBD25" s="102"/>
      <c r="MBE25" s="102"/>
      <c r="MBF25" s="102"/>
      <c r="MBG25" s="102"/>
      <c r="MBH25" s="102"/>
      <c r="MBI25" s="102"/>
      <c r="MBJ25" s="102"/>
      <c r="MBK25" s="102"/>
      <c r="MBL25" s="102"/>
      <c r="MBM25" s="102"/>
      <c r="MBN25" s="102"/>
      <c r="MBO25" s="102"/>
      <c r="MBP25" s="102"/>
      <c r="MBQ25" s="102"/>
      <c r="MBR25" s="102"/>
      <c r="MBS25" s="102"/>
      <c r="MBT25" s="102"/>
      <c r="MBU25" s="102"/>
      <c r="MBV25" s="102"/>
      <c r="MBW25" s="102"/>
      <c r="MBX25" s="102"/>
      <c r="MBY25" s="102"/>
      <c r="MBZ25" s="102"/>
      <c r="MCA25" s="102"/>
      <c r="MCB25" s="102"/>
      <c r="MCC25" s="102"/>
      <c r="MCD25" s="102"/>
      <c r="MCE25" s="102"/>
      <c r="MCF25" s="102"/>
      <c r="MCG25" s="102"/>
      <c r="MCH25" s="102"/>
      <c r="MCI25" s="102"/>
      <c r="MCJ25" s="102"/>
      <c r="MCK25" s="102"/>
      <c r="MCL25" s="102"/>
      <c r="MCM25" s="102"/>
      <c r="MCN25" s="102"/>
      <c r="MCO25" s="102"/>
      <c r="MCP25" s="102"/>
      <c r="MCQ25" s="102"/>
      <c r="MCR25" s="102"/>
      <c r="MCS25" s="102"/>
      <c r="MCT25" s="102"/>
      <c r="MCU25" s="102"/>
      <c r="MCV25" s="102"/>
      <c r="MCW25" s="102"/>
      <c r="MCX25" s="102"/>
      <c r="MCY25" s="102"/>
      <c r="MCZ25" s="102"/>
      <c r="MDA25" s="102"/>
      <c r="MDB25" s="102"/>
      <c r="MDC25" s="102"/>
      <c r="MDD25" s="102"/>
      <c r="MDE25" s="102"/>
      <c r="MDF25" s="102"/>
      <c r="MDG25" s="102"/>
      <c r="MDH25" s="102"/>
      <c r="MDI25" s="102"/>
      <c r="MDJ25" s="102"/>
      <c r="MDK25" s="102"/>
      <c r="MDL25" s="102"/>
      <c r="MDM25" s="102"/>
      <c r="MDN25" s="102"/>
      <c r="MDO25" s="102"/>
      <c r="MDP25" s="102"/>
      <c r="MDQ25" s="102"/>
      <c r="MDR25" s="102"/>
      <c r="MDS25" s="102"/>
      <c r="MDT25" s="102"/>
      <c r="MDU25" s="102"/>
      <c r="MDV25" s="102"/>
      <c r="MDW25" s="102"/>
      <c r="MDX25" s="102"/>
      <c r="MDY25" s="102"/>
      <c r="MDZ25" s="102"/>
      <c r="MEA25" s="102"/>
      <c r="MEB25" s="102"/>
      <c r="MEC25" s="102"/>
      <c r="MED25" s="102"/>
      <c r="MEE25" s="102"/>
      <c r="MEF25" s="102"/>
      <c r="MEG25" s="102"/>
      <c r="MEH25" s="102"/>
      <c r="MEI25" s="102"/>
      <c r="MEJ25" s="102"/>
      <c r="MEK25" s="102"/>
      <c r="MEL25" s="102"/>
      <c r="MEM25" s="102"/>
      <c r="MEN25" s="102"/>
      <c r="MEO25" s="102"/>
      <c r="MEP25" s="102"/>
      <c r="MEQ25" s="102"/>
      <c r="MER25" s="102"/>
      <c r="MES25" s="102"/>
      <c r="MET25" s="102"/>
      <c r="MEU25" s="102"/>
      <c r="MEV25" s="102"/>
      <c r="MEW25" s="102"/>
      <c r="MEX25" s="102"/>
      <c r="MEY25" s="102"/>
      <c r="MEZ25" s="102"/>
      <c r="MFA25" s="102"/>
      <c r="MFB25" s="102"/>
      <c r="MFC25" s="102"/>
      <c r="MFD25" s="102"/>
      <c r="MFE25" s="102"/>
      <c r="MFF25" s="102"/>
      <c r="MFG25" s="102"/>
      <c r="MFH25" s="102"/>
      <c r="MFI25" s="102"/>
      <c r="MFJ25" s="102"/>
      <c r="MFK25" s="102"/>
      <c r="MFL25" s="102"/>
      <c r="MFM25" s="102"/>
      <c r="MFN25" s="102"/>
      <c r="MFO25" s="102"/>
      <c r="MFP25" s="102"/>
      <c r="MFQ25" s="102"/>
      <c r="MFR25" s="102"/>
      <c r="MFS25" s="102"/>
      <c r="MFT25" s="102"/>
      <c r="MFU25" s="102"/>
      <c r="MFV25" s="102"/>
      <c r="MFW25" s="102"/>
      <c r="MFX25" s="102"/>
      <c r="MFY25" s="102"/>
      <c r="MFZ25" s="102"/>
      <c r="MGA25" s="102"/>
      <c r="MGB25" s="102"/>
      <c r="MGC25" s="102"/>
      <c r="MGD25" s="102"/>
      <c r="MGE25" s="102"/>
      <c r="MGF25" s="102"/>
      <c r="MGG25" s="102"/>
      <c r="MGH25" s="102"/>
      <c r="MGI25" s="102"/>
      <c r="MGJ25" s="102"/>
      <c r="MGK25" s="102"/>
      <c r="MGL25" s="102"/>
      <c r="MGM25" s="102"/>
      <c r="MGN25" s="102"/>
      <c r="MGO25" s="102"/>
      <c r="MGP25" s="102"/>
      <c r="MGQ25" s="102"/>
      <c r="MGR25" s="102"/>
      <c r="MGS25" s="102"/>
      <c r="MGT25" s="102"/>
      <c r="MGU25" s="102"/>
      <c r="MGV25" s="102"/>
      <c r="MGW25" s="102"/>
      <c r="MGX25" s="102"/>
      <c r="MGY25" s="102"/>
      <c r="MGZ25" s="102"/>
      <c r="MHA25" s="102"/>
      <c r="MHB25" s="102"/>
      <c r="MHC25" s="102"/>
      <c r="MHD25" s="102"/>
      <c r="MHE25" s="102"/>
      <c r="MHF25" s="102"/>
      <c r="MHG25" s="102"/>
      <c r="MHH25" s="102"/>
      <c r="MHI25" s="102"/>
      <c r="MHJ25" s="102"/>
      <c r="MHK25" s="102"/>
      <c r="MHL25" s="102"/>
      <c r="MHM25" s="102"/>
      <c r="MHN25" s="102"/>
      <c r="MHO25" s="102"/>
      <c r="MHP25" s="102"/>
      <c r="MHQ25" s="102"/>
      <c r="MHR25" s="102"/>
      <c r="MHS25" s="102"/>
      <c r="MHT25" s="102"/>
      <c r="MHU25" s="102"/>
      <c r="MHV25" s="102"/>
      <c r="MHW25" s="102"/>
      <c r="MHX25" s="102"/>
      <c r="MHY25" s="102"/>
      <c r="MHZ25" s="102"/>
      <c r="MIA25" s="102"/>
      <c r="MIB25" s="102"/>
      <c r="MIC25" s="102"/>
      <c r="MID25" s="102"/>
      <c r="MIE25" s="102"/>
      <c r="MIF25" s="102"/>
      <c r="MIG25" s="102"/>
      <c r="MIH25" s="102"/>
      <c r="MII25" s="102"/>
      <c r="MIJ25" s="102"/>
      <c r="MIK25" s="102"/>
      <c r="MIL25" s="102"/>
      <c r="MIM25" s="102"/>
      <c r="MIN25" s="102"/>
      <c r="MIO25" s="102"/>
      <c r="MIP25" s="102"/>
      <c r="MIQ25" s="102"/>
      <c r="MIR25" s="102"/>
      <c r="MIS25" s="102"/>
      <c r="MIT25" s="102"/>
      <c r="MIU25" s="102"/>
      <c r="MIV25" s="102"/>
      <c r="MIW25" s="102"/>
      <c r="MIX25" s="102"/>
      <c r="MIY25" s="102"/>
      <c r="MIZ25" s="102"/>
      <c r="MJA25" s="102"/>
      <c r="MJB25" s="102"/>
      <c r="MJC25" s="102"/>
      <c r="MJD25" s="102"/>
      <c r="MJE25" s="102"/>
      <c r="MJF25" s="102"/>
      <c r="MJG25" s="102"/>
      <c r="MJH25" s="102"/>
      <c r="MJI25" s="102"/>
      <c r="MJJ25" s="102"/>
      <c r="MJK25" s="102"/>
      <c r="MJL25" s="102"/>
      <c r="MJM25" s="102"/>
      <c r="MJN25" s="102"/>
      <c r="MJO25" s="102"/>
      <c r="MJP25" s="102"/>
      <c r="MJQ25" s="102"/>
      <c r="MJR25" s="102"/>
      <c r="MJS25" s="102"/>
      <c r="MJT25" s="102"/>
      <c r="MJU25" s="102"/>
      <c r="MJV25" s="102"/>
      <c r="MJW25" s="102"/>
      <c r="MJX25" s="102"/>
      <c r="MJY25" s="102"/>
      <c r="MJZ25" s="102"/>
      <c r="MKA25" s="102"/>
      <c r="MKB25" s="102"/>
      <c r="MKC25" s="102"/>
      <c r="MKD25" s="102"/>
      <c r="MKE25" s="102"/>
      <c r="MKF25" s="102"/>
      <c r="MKG25" s="102"/>
      <c r="MKH25" s="102"/>
      <c r="MKI25" s="102"/>
      <c r="MKJ25" s="102"/>
      <c r="MKK25" s="102"/>
      <c r="MKL25" s="102"/>
      <c r="MKM25" s="102"/>
      <c r="MKN25" s="102"/>
      <c r="MKO25" s="102"/>
      <c r="MKP25" s="102"/>
      <c r="MKQ25" s="102"/>
      <c r="MKR25" s="102"/>
      <c r="MKS25" s="102"/>
      <c r="MKT25" s="102"/>
      <c r="MKU25" s="102"/>
      <c r="MKV25" s="102"/>
      <c r="MKW25" s="102"/>
      <c r="MKX25" s="102"/>
      <c r="MKY25" s="102"/>
      <c r="MKZ25" s="102"/>
      <c r="MLA25" s="102"/>
      <c r="MLB25" s="102"/>
      <c r="MLC25" s="102"/>
      <c r="MLD25" s="102"/>
      <c r="MLE25" s="102"/>
      <c r="MLF25" s="102"/>
      <c r="MLG25" s="102"/>
      <c r="MLH25" s="102"/>
      <c r="MLI25" s="102"/>
      <c r="MLJ25" s="102"/>
      <c r="MLK25" s="102"/>
      <c r="MLL25" s="102"/>
      <c r="MLM25" s="102"/>
      <c r="MLN25" s="102"/>
      <c r="MLO25" s="102"/>
      <c r="MLP25" s="102"/>
      <c r="MLQ25" s="102"/>
      <c r="MLR25" s="102"/>
      <c r="MLS25" s="102"/>
      <c r="MLT25" s="102"/>
      <c r="MLU25" s="102"/>
      <c r="MLV25" s="102"/>
      <c r="MLW25" s="102"/>
      <c r="MLX25" s="102"/>
      <c r="MLY25" s="102"/>
      <c r="MLZ25" s="102"/>
      <c r="MMA25" s="102"/>
      <c r="MMB25" s="102"/>
      <c r="MMC25" s="102"/>
      <c r="MMD25" s="102"/>
      <c r="MME25" s="102"/>
      <c r="MMF25" s="102"/>
      <c r="MMG25" s="102"/>
      <c r="MMH25" s="102"/>
      <c r="MMI25" s="102"/>
      <c r="MMJ25" s="102"/>
      <c r="MMK25" s="102"/>
      <c r="MML25" s="102"/>
      <c r="MMM25" s="102"/>
      <c r="MMN25" s="102"/>
      <c r="MMO25" s="102"/>
      <c r="MMP25" s="102"/>
      <c r="MMQ25" s="102"/>
      <c r="MMR25" s="102"/>
      <c r="MMS25" s="102"/>
      <c r="MMT25" s="102"/>
      <c r="MMU25" s="102"/>
      <c r="MMV25" s="102"/>
      <c r="MMW25" s="102"/>
      <c r="MMX25" s="102"/>
      <c r="MMY25" s="102"/>
      <c r="MMZ25" s="102"/>
      <c r="MNA25" s="102"/>
      <c r="MNB25" s="102"/>
      <c r="MNC25" s="102"/>
      <c r="MND25" s="102"/>
      <c r="MNE25" s="102"/>
      <c r="MNF25" s="102"/>
      <c r="MNG25" s="102"/>
      <c r="MNH25" s="102"/>
      <c r="MNI25" s="102"/>
      <c r="MNJ25" s="102"/>
      <c r="MNK25" s="102"/>
      <c r="MNL25" s="102"/>
      <c r="MNM25" s="102"/>
      <c r="MNN25" s="102"/>
      <c r="MNO25" s="102"/>
      <c r="MNP25" s="102"/>
      <c r="MNQ25" s="102"/>
      <c r="MNR25" s="102"/>
      <c r="MNS25" s="102"/>
      <c r="MNT25" s="102"/>
      <c r="MNU25" s="102"/>
      <c r="MNV25" s="102"/>
      <c r="MNW25" s="102"/>
      <c r="MNX25" s="102"/>
      <c r="MNY25" s="102"/>
      <c r="MNZ25" s="102"/>
      <c r="MOA25" s="102"/>
      <c r="MOB25" s="102"/>
      <c r="MOC25" s="102"/>
      <c r="MOD25" s="102"/>
      <c r="MOE25" s="102"/>
      <c r="MOF25" s="102"/>
      <c r="MOG25" s="102"/>
      <c r="MOH25" s="102"/>
      <c r="MOI25" s="102"/>
      <c r="MOJ25" s="102"/>
      <c r="MOK25" s="102"/>
      <c r="MOL25" s="102"/>
      <c r="MOM25" s="102"/>
      <c r="MON25" s="102"/>
      <c r="MOO25" s="102"/>
      <c r="MOP25" s="102"/>
      <c r="MOQ25" s="102"/>
      <c r="MOR25" s="102"/>
      <c r="MOS25" s="102"/>
      <c r="MOT25" s="102"/>
      <c r="MOU25" s="102"/>
      <c r="MOV25" s="102"/>
      <c r="MOW25" s="102"/>
      <c r="MOX25" s="102"/>
      <c r="MOY25" s="102"/>
      <c r="MOZ25" s="102"/>
      <c r="MPA25" s="102"/>
      <c r="MPB25" s="102"/>
      <c r="MPC25" s="102"/>
      <c r="MPD25" s="102"/>
      <c r="MPE25" s="102"/>
      <c r="MPF25" s="102"/>
      <c r="MPG25" s="102"/>
      <c r="MPH25" s="102"/>
      <c r="MPI25" s="102"/>
      <c r="MPJ25" s="102"/>
      <c r="MPK25" s="102"/>
      <c r="MPL25" s="102"/>
      <c r="MPM25" s="102"/>
      <c r="MPN25" s="102"/>
      <c r="MPO25" s="102"/>
      <c r="MPP25" s="102"/>
      <c r="MPQ25" s="102"/>
      <c r="MPR25" s="102"/>
      <c r="MPS25" s="102"/>
      <c r="MPT25" s="102"/>
      <c r="MPU25" s="102"/>
      <c r="MPV25" s="102"/>
      <c r="MPW25" s="102"/>
      <c r="MPX25" s="102"/>
      <c r="MPY25" s="102"/>
      <c r="MPZ25" s="102"/>
      <c r="MQA25" s="102"/>
      <c r="MQB25" s="102"/>
      <c r="MQC25" s="102"/>
      <c r="MQD25" s="102"/>
      <c r="MQE25" s="102"/>
      <c r="MQF25" s="102"/>
      <c r="MQG25" s="102"/>
      <c r="MQH25" s="102"/>
      <c r="MQI25" s="102"/>
      <c r="MQJ25" s="102"/>
      <c r="MQK25" s="102"/>
      <c r="MQL25" s="102"/>
      <c r="MQM25" s="102"/>
      <c r="MQN25" s="102"/>
      <c r="MQO25" s="102"/>
      <c r="MQP25" s="102"/>
      <c r="MQQ25" s="102"/>
      <c r="MQR25" s="102"/>
      <c r="MQS25" s="102"/>
      <c r="MQT25" s="102"/>
      <c r="MQU25" s="102"/>
      <c r="MQV25" s="102"/>
      <c r="MQW25" s="102"/>
      <c r="MQX25" s="102"/>
      <c r="MQY25" s="102"/>
      <c r="MQZ25" s="102"/>
      <c r="MRA25" s="102"/>
      <c r="MRB25" s="102"/>
      <c r="MRC25" s="102"/>
      <c r="MRD25" s="102"/>
      <c r="MRE25" s="102"/>
      <c r="MRF25" s="102"/>
      <c r="MRG25" s="102"/>
      <c r="MRH25" s="102"/>
      <c r="MRI25" s="102"/>
      <c r="MRJ25" s="102"/>
      <c r="MRK25" s="102"/>
      <c r="MRL25" s="102"/>
      <c r="MRM25" s="102"/>
      <c r="MRN25" s="102"/>
      <c r="MRO25" s="102"/>
      <c r="MRP25" s="102"/>
      <c r="MRQ25" s="102"/>
      <c r="MRR25" s="102"/>
      <c r="MRS25" s="102"/>
      <c r="MRT25" s="102"/>
      <c r="MRU25" s="102"/>
      <c r="MRV25" s="102"/>
      <c r="MRW25" s="102"/>
      <c r="MRX25" s="102"/>
      <c r="MRY25" s="102"/>
      <c r="MRZ25" s="102"/>
      <c r="MSA25" s="102"/>
      <c r="MSB25" s="102"/>
      <c r="MSC25" s="102"/>
      <c r="MSD25" s="102"/>
      <c r="MSE25" s="102"/>
      <c r="MSF25" s="102"/>
      <c r="MSG25" s="102"/>
      <c r="MSH25" s="102"/>
      <c r="MSI25" s="102"/>
      <c r="MSJ25" s="102"/>
      <c r="MSK25" s="102"/>
      <c r="MSL25" s="102"/>
      <c r="MSM25" s="102"/>
      <c r="MSN25" s="102"/>
      <c r="MSO25" s="102"/>
      <c r="MSP25" s="102"/>
      <c r="MSQ25" s="102"/>
      <c r="MSR25" s="102"/>
      <c r="MSS25" s="102"/>
      <c r="MST25" s="102"/>
      <c r="MSU25" s="102"/>
      <c r="MSV25" s="102"/>
      <c r="MSW25" s="102"/>
      <c r="MSX25" s="102"/>
      <c r="MSY25" s="102"/>
      <c r="MSZ25" s="102"/>
      <c r="MTA25" s="102"/>
      <c r="MTB25" s="102"/>
      <c r="MTC25" s="102"/>
      <c r="MTD25" s="102"/>
      <c r="MTE25" s="102"/>
      <c r="MTF25" s="102"/>
      <c r="MTG25" s="102"/>
      <c r="MTH25" s="102"/>
      <c r="MTI25" s="102"/>
      <c r="MTJ25" s="102"/>
      <c r="MTK25" s="102"/>
      <c r="MTL25" s="102"/>
      <c r="MTM25" s="102"/>
      <c r="MTN25" s="102"/>
      <c r="MTO25" s="102"/>
      <c r="MTP25" s="102"/>
      <c r="MTQ25" s="102"/>
      <c r="MTR25" s="102"/>
      <c r="MTS25" s="102"/>
      <c r="MTT25" s="102"/>
      <c r="MTU25" s="102"/>
      <c r="MTV25" s="102"/>
      <c r="MTW25" s="102"/>
      <c r="MTX25" s="102"/>
      <c r="MTY25" s="102"/>
      <c r="MTZ25" s="102"/>
      <c r="MUA25" s="102"/>
      <c r="MUB25" s="102"/>
      <c r="MUC25" s="102"/>
      <c r="MUD25" s="102"/>
      <c r="MUE25" s="102"/>
      <c r="MUF25" s="102"/>
      <c r="MUG25" s="102"/>
      <c r="MUH25" s="102"/>
      <c r="MUI25" s="102"/>
      <c r="MUJ25" s="102"/>
      <c r="MUK25" s="102"/>
      <c r="MUL25" s="102"/>
      <c r="MUM25" s="102"/>
      <c r="MUN25" s="102"/>
      <c r="MUO25" s="102"/>
      <c r="MUP25" s="102"/>
      <c r="MUQ25" s="102"/>
      <c r="MUR25" s="102"/>
      <c r="MUS25" s="102"/>
      <c r="MUT25" s="102"/>
      <c r="MUU25" s="102"/>
      <c r="MUV25" s="102"/>
      <c r="MUW25" s="102"/>
      <c r="MUX25" s="102"/>
      <c r="MUY25" s="102"/>
      <c r="MUZ25" s="102"/>
      <c r="MVA25" s="102"/>
      <c r="MVB25" s="102"/>
      <c r="MVC25" s="102"/>
      <c r="MVD25" s="102"/>
      <c r="MVE25" s="102"/>
      <c r="MVF25" s="102"/>
      <c r="MVG25" s="102"/>
      <c r="MVH25" s="102"/>
      <c r="MVI25" s="102"/>
      <c r="MVJ25" s="102"/>
      <c r="MVK25" s="102"/>
      <c r="MVL25" s="102"/>
      <c r="MVM25" s="102"/>
      <c r="MVN25" s="102"/>
      <c r="MVO25" s="102"/>
      <c r="MVP25" s="102"/>
      <c r="MVQ25" s="102"/>
      <c r="MVR25" s="102"/>
      <c r="MVS25" s="102"/>
      <c r="MVT25" s="102"/>
      <c r="MVU25" s="102"/>
      <c r="MVV25" s="102"/>
      <c r="MVW25" s="102"/>
      <c r="MVX25" s="102"/>
      <c r="MVY25" s="102"/>
      <c r="MVZ25" s="102"/>
      <c r="MWA25" s="102"/>
      <c r="MWB25" s="102"/>
      <c r="MWC25" s="102"/>
      <c r="MWD25" s="102"/>
      <c r="MWE25" s="102"/>
      <c r="MWF25" s="102"/>
      <c r="MWG25" s="102"/>
      <c r="MWH25" s="102"/>
      <c r="MWI25" s="102"/>
      <c r="MWJ25" s="102"/>
      <c r="MWK25" s="102"/>
      <c r="MWL25" s="102"/>
      <c r="MWM25" s="102"/>
      <c r="MWN25" s="102"/>
      <c r="MWO25" s="102"/>
      <c r="MWP25" s="102"/>
      <c r="MWQ25" s="102"/>
      <c r="MWR25" s="102"/>
      <c r="MWS25" s="102"/>
      <c r="MWT25" s="102"/>
      <c r="MWU25" s="102"/>
      <c r="MWV25" s="102"/>
      <c r="MWW25" s="102"/>
      <c r="MWX25" s="102"/>
      <c r="MWY25" s="102"/>
      <c r="MWZ25" s="102"/>
      <c r="MXA25" s="102"/>
      <c r="MXB25" s="102"/>
      <c r="MXC25" s="102"/>
      <c r="MXD25" s="102"/>
      <c r="MXE25" s="102"/>
      <c r="MXF25" s="102"/>
      <c r="MXG25" s="102"/>
      <c r="MXH25" s="102"/>
      <c r="MXI25" s="102"/>
      <c r="MXJ25" s="102"/>
      <c r="MXK25" s="102"/>
      <c r="MXL25" s="102"/>
      <c r="MXM25" s="102"/>
      <c r="MXN25" s="102"/>
      <c r="MXO25" s="102"/>
      <c r="MXP25" s="102"/>
      <c r="MXQ25" s="102"/>
      <c r="MXR25" s="102"/>
      <c r="MXS25" s="102"/>
      <c r="MXT25" s="102"/>
      <c r="MXU25" s="102"/>
      <c r="MXV25" s="102"/>
      <c r="MXW25" s="102"/>
      <c r="MXX25" s="102"/>
      <c r="MXY25" s="102"/>
      <c r="MXZ25" s="102"/>
      <c r="MYA25" s="102"/>
      <c r="MYB25" s="102"/>
      <c r="MYC25" s="102"/>
      <c r="MYD25" s="102"/>
      <c r="MYE25" s="102"/>
      <c r="MYF25" s="102"/>
      <c r="MYG25" s="102"/>
      <c r="MYH25" s="102"/>
      <c r="MYI25" s="102"/>
      <c r="MYJ25" s="102"/>
      <c r="MYK25" s="102"/>
      <c r="MYL25" s="102"/>
      <c r="MYM25" s="102"/>
      <c r="MYN25" s="102"/>
      <c r="MYO25" s="102"/>
      <c r="MYP25" s="102"/>
      <c r="MYQ25" s="102"/>
      <c r="MYR25" s="102"/>
      <c r="MYS25" s="102"/>
      <c r="MYT25" s="102"/>
      <c r="MYU25" s="102"/>
      <c r="MYV25" s="102"/>
      <c r="MYW25" s="102"/>
      <c r="MYX25" s="102"/>
      <c r="MYY25" s="102"/>
      <c r="MYZ25" s="102"/>
      <c r="MZA25" s="102"/>
      <c r="MZB25" s="102"/>
      <c r="MZC25" s="102"/>
      <c r="MZD25" s="102"/>
      <c r="MZE25" s="102"/>
      <c r="MZF25" s="102"/>
      <c r="MZG25" s="102"/>
      <c r="MZH25" s="102"/>
      <c r="MZI25" s="102"/>
      <c r="MZJ25" s="102"/>
      <c r="MZK25" s="102"/>
      <c r="MZL25" s="102"/>
      <c r="MZM25" s="102"/>
      <c r="MZN25" s="102"/>
      <c r="MZO25" s="102"/>
      <c r="MZP25" s="102"/>
      <c r="MZQ25" s="102"/>
      <c r="MZR25" s="102"/>
      <c r="MZS25" s="102"/>
      <c r="MZT25" s="102"/>
      <c r="MZU25" s="102"/>
      <c r="MZV25" s="102"/>
      <c r="MZW25" s="102"/>
      <c r="MZX25" s="102"/>
      <c r="MZY25" s="102"/>
      <c r="MZZ25" s="102"/>
      <c r="NAA25" s="102"/>
      <c r="NAB25" s="102"/>
      <c r="NAC25" s="102"/>
      <c r="NAD25" s="102"/>
      <c r="NAE25" s="102"/>
      <c r="NAF25" s="102"/>
      <c r="NAG25" s="102"/>
      <c r="NAH25" s="102"/>
      <c r="NAI25" s="102"/>
      <c r="NAJ25" s="102"/>
      <c r="NAK25" s="102"/>
      <c r="NAL25" s="102"/>
      <c r="NAM25" s="102"/>
      <c r="NAN25" s="102"/>
      <c r="NAO25" s="102"/>
      <c r="NAP25" s="102"/>
      <c r="NAQ25" s="102"/>
      <c r="NAR25" s="102"/>
      <c r="NAS25" s="102"/>
      <c r="NAT25" s="102"/>
      <c r="NAU25" s="102"/>
      <c r="NAV25" s="102"/>
      <c r="NAW25" s="102"/>
      <c r="NAX25" s="102"/>
      <c r="NAY25" s="102"/>
      <c r="NAZ25" s="102"/>
      <c r="NBA25" s="102"/>
      <c r="NBB25" s="102"/>
      <c r="NBC25" s="102"/>
      <c r="NBD25" s="102"/>
      <c r="NBE25" s="102"/>
      <c r="NBF25" s="102"/>
      <c r="NBG25" s="102"/>
      <c r="NBH25" s="102"/>
      <c r="NBI25" s="102"/>
      <c r="NBJ25" s="102"/>
      <c r="NBK25" s="102"/>
      <c r="NBL25" s="102"/>
      <c r="NBM25" s="102"/>
      <c r="NBN25" s="102"/>
      <c r="NBO25" s="102"/>
      <c r="NBP25" s="102"/>
      <c r="NBQ25" s="102"/>
      <c r="NBR25" s="102"/>
      <c r="NBS25" s="102"/>
      <c r="NBT25" s="102"/>
      <c r="NBU25" s="102"/>
      <c r="NBV25" s="102"/>
      <c r="NBW25" s="102"/>
      <c r="NBX25" s="102"/>
      <c r="NBY25" s="102"/>
      <c r="NBZ25" s="102"/>
      <c r="NCA25" s="102"/>
      <c r="NCB25" s="102"/>
      <c r="NCC25" s="102"/>
      <c r="NCD25" s="102"/>
      <c r="NCE25" s="102"/>
      <c r="NCF25" s="102"/>
      <c r="NCG25" s="102"/>
      <c r="NCH25" s="102"/>
      <c r="NCI25" s="102"/>
      <c r="NCJ25" s="102"/>
      <c r="NCK25" s="102"/>
      <c r="NCL25" s="102"/>
      <c r="NCM25" s="102"/>
      <c r="NCN25" s="102"/>
      <c r="NCO25" s="102"/>
      <c r="NCP25" s="102"/>
      <c r="NCQ25" s="102"/>
      <c r="NCR25" s="102"/>
      <c r="NCS25" s="102"/>
      <c r="NCT25" s="102"/>
      <c r="NCU25" s="102"/>
      <c r="NCV25" s="102"/>
      <c r="NCW25" s="102"/>
      <c r="NCX25" s="102"/>
      <c r="NCY25" s="102"/>
      <c r="NCZ25" s="102"/>
      <c r="NDA25" s="102"/>
      <c r="NDB25" s="102"/>
      <c r="NDC25" s="102"/>
      <c r="NDD25" s="102"/>
      <c r="NDE25" s="102"/>
      <c r="NDF25" s="102"/>
      <c r="NDG25" s="102"/>
      <c r="NDH25" s="102"/>
      <c r="NDI25" s="102"/>
      <c r="NDJ25" s="102"/>
      <c r="NDK25" s="102"/>
      <c r="NDL25" s="102"/>
      <c r="NDM25" s="102"/>
      <c r="NDN25" s="102"/>
      <c r="NDO25" s="102"/>
      <c r="NDP25" s="102"/>
      <c r="NDQ25" s="102"/>
      <c r="NDR25" s="102"/>
      <c r="NDS25" s="102"/>
      <c r="NDT25" s="102"/>
      <c r="NDU25" s="102"/>
      <c r="NDV25" s="102"/>
      <c r="NDW25" s="102"/>
      <c r="NDX25" s="102"/>
      <c r="NDY25" s="102"/>
      <c r="NDZ25" s="102"/>
      <c r="NEA25" s="102"/>
      <c r="NEB25" s="102"/>
      <c r="NEC25" s="102"/>
      <c r="NED25" s="102"/>
      <c r="NEE25" s="102"/>
      <c r="NEF25" s="102"/>
      <c r="NEG25" s="102"/>
      <c r="NEH25" s="102"/>
      <c r="NEI25" s="102"/>
      <c r="NEJ25" s="102"/>
      <c r="NEK25" s="102"/>
      <c r="NEL25" s="102"/>
      <c r="NEM25" s="102"/>
      <c r="NEN25" s="102"/>
      <c r="NEO25" s="102"/>
      <c r="NEP25" s="102"/>
      <c r="NEQ25" s="102"/>
      <c r="NER25" s="102"/>
      <c r="NES25" s="102"/>
      <c r="NET25" s="102"/>
      <c r="NEU25" s="102"/>
      <c r="NEV25" s="102"/>
      <c r="NEW25" s="102"/>
      <c r="NEX25" s="102"/>
      <c r="NEY25" s="102"/>
      <c r="NEZ25" s="102"/>
      <c r="NFA25" s="102"/>
      <c r="NFB25" s="102"/>
      <c r="NFC25" s="102"/>
      <c r="NFD25" s="102"/>
      <c r="NFE25" s="102"/>
      <c r="NFF25" s="102"/>
      <c r="NFG25" s="102"/>
      <c r="NFH25" s="102"/>
      <c r="NFI25" s="102"/>
      <c r="NFJ25" s="102"/>
      <c r="NFK25" s="102"/>
      <c r="NFL25" s="102"/>
      <c r="NFM25" s="102"/>
      <c r="NFN25" s="102"/>
      <c r="NFO25" s="102"/>
      <c r="NFP25" s="102"/>
      <c r="NFQ25" s="102"/>
      <c r="NFR25" s="102"/>
      <c r="NFS25" s="102"/>
      <c r="NFT25" s="102"/>
      <c r="NFU25" s="102"/>
      <c r="NFV25" s="102"/>
      <c r="NFW25" s="102"/>
      <c r="NFX25" s="102"/>
      <c r="NFY25" s="102"/>
      <c r="NFZ25" s="102"/>
      <c r="NGA25" s="102"/>
      <c r="NGB25" s="102"/>
      <c r="NGC25" s="102"/>
      <c r="NGD25" s="102"/>
      <c r="NGE25" s="102"/>
      <c r="NGF25" s="102"/>
      <c r="NGG25" s="102"/>
      <c r="NGH25" s="102"/>
      <c r="NGI25" s="102"/>
      <c r="NGJ25" s="102"/>
      <c r="NGK25" s="102"/>
      <c r="NGL25" s="102"/>
      <c r="NGM25" s="102"/>
      <c r="NGN25" s="102"/>
      <c r="NGO25" s="102"/>
      <c r="NGP25" s="102"/>
      <c r="NGQ25" s="102"/>
      <c r="NGR25" s="102"/>
      <c r="NGS25" s="102"/>
      <c r="NGT25" s="102"/>
      <c r="NGU25" s="102"/>
      <c r="NGV25" s="102"/>
      <c r="NGW25" s="102"/>
      <c r="NGX25" s="102"/>
      <c r="NGY25" s="102"/>
      <c r="NGZ25" s="102"/>
      <c r="NHA25" s="102"/>
      <c r="NHB25" s="102"/>
      <c r="NHC25" s="102"/>
      <c r="NHD25" s="102"/>
      <c r="NHE25" s="102"/>
      <c r="NHF25" s="102"/>
      <c r="NHG25" s="102"/>
      <c r="NHH25" s="102"/>
      <c r="NHI25" s="102"/>
      <c r="NHJ25" s="102"/>
      <c r="NHK25" s="102"/>
      <c r="NHL25" s="102"/>
      <c r="NHM25" s="102"/>
      <c r="NHN25" s="102"/>
      <c r="NHO25" s="102"/>
      <c r="NHP25" s="102"/>
      <c r="NHQ25" s="102"/>
      <c r="NHR25" s="102"/>
      <c r="NHS25" s="102"/>
      <c r="NHT25" s="102"/>
      <c r="NHU25" s="102"/>
      <c r="NHV25" s="102"/>
      <c r="NHW25" s="102"/>
      <c r="NHX25" s="102"/>
      <c r="NHY25" s="102"/>
      <c r="NHZ25" s="102"/>
      <c r="NIA25" s="102"/>
      <c r="NIB25" s="102"/>
      <c r="NIC25" s="102"/>
      <c r="NID25" s="102"/>
      <c r="NIE25" s="102"/>
      <c r="NIF25" s="102"/>
      <c r="NIG25" s="102"/>
      <c r="NIH25" s="102"/>
      <c r="NII25" s="102"/>
      <c r="NIJ25" s="102"/>
      <c r="NIK25" s="102"/>
      <c r="NIL25" s="102"/>
      <c r="NIM25" s="102"/>
      <c r="NIN25" s="102"/>
      <c r="NIO25" s="102"/>
      <c r="NIP25" s="102"/>
      <c r="NIQ25" s="102"/>
      <c r="NIR25" s="102"/>
      <c r="NIS25" s="102"/>
      <c r="NIT25" s="102"/>
      <c r="NIU25" s="102"/>
      <c r="NIV25" s="102"/>
      <c r="NIW25" s="102"/>
      <c r="NIX25" s="102"/>
      <c r="NIY25" s="102"/>
      <c r="NIZ25" s="102"/>
      <c r="NJA25" s="102"/>
      <c r="NJB25" s="102"/>
      <c r="NJC25" s="102"/>
      <c r="NJD25" s="102"/>
      <c r="NJE25" s="102"/>
      <c r="NJF25" s="102"/>
      <c r="NJG25" s="102"/>
      <c r="NJH25" s="102"/>
      <c r="NJI25" s="102"/>
      <c r="NJJ25" s="102"/>
      <c r="NJK25" s="102"/>
      <c r="NJL25" s="102"/>
      <c r="NJM25" s="102"/>
      <c r="NJN25" s="102"/>
      <c r="NJO25" s="102"/>
      <c r="NJP25" s="102"/>
      <c r="NJQ25" s="102"/>
      <c r="NJR25" s="102"/>
      <c r="NJS25" s="102"/>
      <c r="NJT25" s="102"/>
      <c r="NJU25" s="102"/>
      <c r="NJV25" s="102"/>
      <c r="NJW25" s="102"/>
      <c r="NJX25" s="102"/>
      <c r="NJY25" s="102"/>
      <c r="NJZ25" s="102"/>
      <c r="NKA25" s="102"/>
      <c r="NKB25" s="102"/>
      <c r="NKC25" s="102"/>
      <c r="NKD25" s="102"/>
      <c r="NKE25" s="102"/>
      <c r="NKF25" s="102"/>
      <c r="NKG25" s="102"/>
      <c r="NKH25" s="102"/>
      <c r="NKI25" s="102"/>
      <c r="NKJ25" s="102"/>
      <c r="NKK25" s="102"/>
      <c r="NKL25" s="102"/>
      <c r="NKM25" s="102"/>
      <c r="NKN25" s="102"/>
      <c r="NKO25" s="102"/>
      <c r="NKP25" s="102"/>
      <c r="NKQ25" s="102"/>
      <c r="NKR25" s="102"/>
      <c r="NKS25" s="102"/>
      <c r="NKT25" s="102"/>
      <c r="NKU25" s="102"/>
      <c r="NKV25" s="102"/>
      <c r="NKW25" s="102"/>
      <c r="NKX25" s="102"/>
      <c r="NKY25" s="102"/>
      <c r="NKZ25" s="102"/>
      <c r="NLA25" s="102"/>
      <c r="NLB25" s="102"/>
      <c r="NLC25" s="102"/>
      <c r="NLD25" s="102"/>
      <c r="NLE25" s="102"/>
      <c r="NLF25" s="102"/>
      <c r="NLG25" s="102"/>
      <c r="NLH25" s="102"/>
      <c r="NLI25" s="102"/>
      <c r="NLJ25" s="102"/>
      <c r="NLK25" s="102"/>
      <c r="NLL25" s="102"/>
      <c r="NLM25" s="102"/>
      <c r="NLN25" s="102"/>
      <c r="NLO25" s="102"/>
      <c r="NLP25" s="102"/>
      <c r="NLQ25" s="102"/>
      <c r="NLR25" s="102"/>
      <c r="NLS25" s="102"/>
      <c r="NLT25" s="102"/>
      <c r="NLU25" s="102"/>
      <c r="NLV25" s="102"/>
      <c r="NLW25" s="102"/>
      <c r="NLX25" s="102"/>
      <c r="NLY25" s="102"/>
      <c r="NLZ25" s="102"/>
      <c r="NMA25" s="102"/>
      <c r="NMB25" s="102"/>
      <c r="NMC25" s="102"/>
      <c r="NMD25" s="102"/>
      <c r="NME25" s="102"/>
      <c r="NMF25" s="102"/>
      <c r="NMG25" s="102"/>
      <c r="NMH25" s="102"/>
      <c r="NMI25" s="102"/>
      <c r="NMJ25" s="102"/>
      <c r="NMK25" s="102"/>
      <c r="NML25" s="102"/>
      <c r="NMM25" s="102"/>
      <c r="NMN25" s="102"/>
      <c r="NMO25" s="102"/>
      <c r="NMP25" s="102"/>
      <c r="NMQ25" s="102"/>
      <c r="NMR25" s="102"/>
      <c r="NMS25" s="102"/>
      <c r="NMT25" s="102"/>
      <c r="NMU25" s="102"/>
      <c r="NMV25" s="102"/>
      <c r="NMW25" s="102"/>
      <c r="NMX25" s="102"/>
      <c r="NMY25" s="102"/>
      <c r="NMZ25" s="102"/>
      <c r="NNA25" s="102"/>
      <c r="NNB25" s="102"/>
      <c r="NNC25" s="102"/>
      <c r="NND25" s="102"/>
      <c r="NNE25" s="102"/>
      <c r="NNF25" s="102"/>
      <c r="NNG25" s="102"/>
      <c r="NNH25" s="102"/>
      <c r="NNI25" s="102"/>
      <c r="NNJ25" s="102"/>
      <c r="NNK25" s="102"/>
      <c r="NNL25" s="102"/>
      <c r="NNM25" s="102"/>
      <c r="NNN25" s="102"/>
      <c r="NNO25" s="102"/>
      <c r="NNP25" s="102"/>
      <c r="NNQ25" s="102"/>
      <c r="NNR25" s="102"/>
      <c r="NNS25" s="102"/>
      <c r="NNT25" s="102"/>
      <c r="NNU25" s="102"/>
      <c r="NNV25" s="102"/>
      <c r="NNW25" s="102"/>
      <c r="NNX25" s="102"/>
      <c r="NNY25" s="102"/>
      <c r="NNZ25" s="102"/>
      <c r="NOA25" s="102"/>
      <c r="NOB25" s="102"/>
      <c r="NOC25" s="102"/>
      <c r="NOD25" s="102"/>
      <c r="NOE25" s="102"/>
      <c r="NOF25" s="102"/>
      <c r="NOG25" s="102"/>
      <c r="NOH25" s="102"/>
      <c r="NOI25" s="102"/>
      <c r="NOJ25" s="102"/>
      <c r="NOK25" s="102"/>
      <c r="NOL25" s="102"/>
      <c r="NOM25" s="102"/>
      <c r="NON25" s="102"/>
      <c r="NOO25" s="102"/>
      <c r="NOP25" s="102"/>
      <c r="NOQ25" s="102"/>
      <c r="NOR25" s="102"/>
      <c r="NOS25" s="102"/>
      <c r="NOT25" s="102"/>
      <c r="NOU25" s="102"/>
      <c r="NOV25" s="102"/>
      <c r="NOW25" s="102"/>
      <c r="NOX25" s="102"/>
      <c r="NOY25" s="102"/>
      <c r="NOZ25" s="102"/>
      <c r="NPA25" s="102"/>
      <c r="NPB25" s="102"/>
      <c r="NPC25" s="102"/>
      <c r="NPD25" s="102"/>
      <c r="NPE25" s="102"/>
      <c r="NPF25" s="102"/>
      <c r="NPG25" s="102"/>
      <c r="NPH25" s="102"/>
      <c r="NPI25" s="102"/>
      <c r="NPJ25" s="102"/>
      <c r="NPK25" s="102"/>
      <c r="NPL25" s="102"/>
      <c r="NPM25" s="102"/>
      <c r="NPN25" s="102"/>
      <c r="NPO25" s="102"/>
      <c r="NPP25" s="102"/>
      <c r="NPQ25" s="102"/>
      <c r="NPR25" s="102"/>
      <c r="NPS25" s="102"/>
      <c r="NPT25" s="102"/>
      <c r="NPU25" s="102"/>
      <c r="NPV25" s="102"/>
      <c r="NPW25" s="102"/>
      <c r="NPX25" s="102"/>
      <c r="NPY25" s="102"/>
      <c r="NPZ25" s="102"/>
      <c r="NQA25" s="102"/>
      <c r="NQB25" s="102"/>
      <c r="NQC25" s="102"/>
      <c r="NQD25" s="102"/>
      <c r="NQE25" s="102"/>
      <c r="NQF25" s="102"/>
      <c r="NQG25" s="102"/>
      <c r="NQH25" s="102"/>
      <c r="NQI25" s="102"/>
      <c r="NQJ25" s="102"/>
      <c r="NQK25" s="102"/>
      <c r="NQL25" s="102"/>
      <c r="NQM25" s="102"/>
      <c r="NQN25" s="102"/>
      <c r="NQO25" s="102"/>
      <c r="NQP25" s="102"/>
      <c r="NQQ25" s="102"/>
      <c r="NQR25" s="102"/>
      <c r="NQS25" s="102"/>
      <c r="NQT25" s="102"/>
      <c r="NQU25" s="102"/>
      <c r="NQV25" s="102"/>
      <c r="NQW25" s="102"/>
      <c r="NQX25" s="102"/>
      <c r="NQY25" s="102"/>
      <c r="NQZ25" s="102"/>
      <c r="NRA25" s="102"/>
      <c r="NRB25" s="102"/>
      <c r="NRC25" s="102"/>
      <c r="NRD25" s="102"/>
      <c r="NRE25" s="102"/>
      <c r="NRF25" s="102"/>
      <c r="NRG25" s="102"/>
      <c r="NRH25" s="102"/>
      <c r="NRI25" s="102"/>
      <c r="NRJ25" s="102"/>
      <c r="NRK25" s="102"/>
      <c r="NRL25" s="102"/>
      <c r="NRM25" s="102"/>
      <c r="NRN25" s="102"/>
      <c r="NRO25" s="102"/>
      <c r="NRP25" s="102"/>
      <c r="NRQ25" s="102"/>
      <c r="NRR25" s="102"/>
      <c r="NRS25" s="102"/>
      <c r="NRT25" s="102"/>
      <c r="NRU25" s="102"/>
      <c r="NRV25" s="102"/>
      <c r="NRW25" s="102"/>
      <c r="NRX25" s="102"/>
      <c r="NRY25" s="102"/>
      <c r="NRZ25" s="102"/>
      <c r="NSA25" s="102"/>
      <c r="NSB25" s="102"/>
      <c r="NSC25" s="102"/>
      <c r="NSD25" s="102"/>
      <c r="NSE25" s="102"/>
      <c r="NSF25" s="102"/>
      <c r="NSG25" s="102"/>
      <c r="NSH25" s="102"/>
      <c r="NSI25" s="102"/>
      <c r="NSJ25" s="102"/>
      <c r="NSK25" s="102"/>
      <c r="NSL25" s="102"/>
      <c r="NSM25" s="102"/>
      <c r="NSN25" s="102"/>
      <c r="NSO25" s="102"/>
      <c r="NSP25" s="102"/>
      <c r="NSQ25" s="102"/>
      <c r="NSR25" s="102"/>
      <c r="NSS25" s="102"/>
      <c r="NST25" s="102"/>
      <c r="NSU25" s="102"/>
      <c r="NSV25" s="102"/>
      <c r="NSW25" s="102"/>
      <c r="NSX25" s="102"/>
      <c r="NSY25" s="102"/>
      <c r="NSZ25" s="102"/>
      <c r="NTA25" s="102"/>
      <c r="NTB25" s="102"/>
      <c r="NTC25" s="102"/>
      <c r="NTD25" s="102"/>
      <c r="NTE25" s="102"/>
      <c r="NTF25" s="102"/>
      <c r="NTG25" s="102"/>
      <c r="NTH25" s="102"/>
      <c r="NTI25" s="102"/>
      <c r="NTJ25" s="102"/>
      <c r="NTK25" s="102"/>
      <c r="NTL25" s="102"/>
      <c r="NTM25" s="102"/>
      <c r="NTN25" s="102"/>
      <c r="NTO25" s="102"/>
      <c r="NTP25" s="102"/>
      <c r="NTQ25" s="102"/>
      <c r="NTR25" s="102"/>
      <c r="NTS25" s="102"/>
      <c r="NTT25" s="102"/>
      <c r="NTU25" s="102"/>
      <c r="NTV25" s="102"/>
      <c r="NTW25" s="102"/>
      <c r="NTX25" s="102"/>
      <c r="NTY25" s="102"/>
      <c r="NTZ25" s="102"/>
      <c r="NUA25" s="102"/>
      <c r="NUB25" s="102"/>
      <c r="NUC25" s="102"/>
      <c r="NUD25" s="102"/>
      <c r="NUE25" s="102"/>
      <c r="NUF25" s="102"/>
      <c r="NUG25" s="102"/>
      <c r="NUH25" s="102"/>
      <c r="NUI25" s="102"/>
      <c r="NUJ25" s="102"/>
      <c r="NUK25" s="102"/>
      <c r="NUL25" s="102"/>
      <c r="NUM25" s="102"/>
      <c r="NUN25" s="102"/>
      <c r="NUO25" s="102"/>
      <c r="NUP25" s="102"/>
      <c r="NUQ25" s="102"/>
      <c r="NUR25" s="102"/>
      <c r="NUS25" s="102"/>
      <c r="NUT25" s="102"/>
      <c r="NUU25" s="102"/>
      <c r="NUV25" s="102"/>
      <c r="NUW25" s="102"/>
      <c r="NUX25" s="102"/>
      <c r="NUY25" s="102"/>
      <c r="NUZ25" s="102"/>
      <c r="NVA25" s="102"/>
      <c r="NVB25" s="102"/>
      <c r="NVC25" s="102"/>
      <c r="NVD25" s="102"/>
      <c r="NVE25" s="102"/>
      <c r="NVF25" s="102"/>
      <c r="NVG25" s="102"/>
      <c r="NVH25" s="102"/>
      <c r="NVI25" s="102"/>
      <c r="NVJ25" s="102"/>
      <c r="NVK25" s="102"/>
      <c r="NVL25" s="102"/>
      <c r="NVM25" s="102"/>
      <c r="NVN25" s="102"/>
      <c r="NVO25" s="102"/>
      <c r="NVP25" s="102"/>
      <c r="NVQ25" s="102"/>
      <c r="NVR25" s="102"/>
      <c r="NVS25" s="102"/>
      <c r="NVT25" s="102"/>
      <c r="NVU25" s="102"/>
      <c r="NVV25" s="102"/>
      <c r="NVW25" s="102"/>
      <c r="NVX25" s="102"/>
      <c r="NVY25" s="102"/>
      <c r="NVZ25" s="102"/>
      <c r="NWA25" s="102"/>
      <c r="NWB25" s="102"/>
      <c r="NWC25" s="102"/>
      <c r="NWD25" s="102"/>
      <c r="NWE25" s="102"/>
      <c r="NWF25" s="102"/>
      <c r="NWG25" s="102"/>
      <c r="NWH25" s="102"/>
      <c r="NWI25" s="102"/>
      <c r="NWJ25" s="102"/>
      <c r="NWK25" s="102"/>
      <c r="NWL25" s="102"/>
      <c r="NWM25" s="102"/>
      <c r="NWN25" s="102"/>
      <c r="NWO25" s="102"/>
      <c r="NWP25" s="102"/>
      <c r="NWQ25" s="102"/>
      <c r="NWR25" s="102"/>
      <c r="NWS25" s="102"/>
      <c r="NWT25" s="102"/>
      <c r="NWU25" s="102"/>
      <c r="NWV25" s="102"/>
      <c r="NWW25" s="102"/>
      <c r="NWX25" s="102"/>
      <c r="NWY25" s="102"/>
      <c r="NWZ25" s="102"/>
      <c r="NXA25" s="102"/>
      <c r="NXB25" s="102"/>
      <c r="NXC25" s="102"/>
      <c r="NXD25" s="102"/>
      <c r="NXE25" s="102"/>
      <c r="NXF25" s="102"/>
      <c r="NXG25" s="102"/>
      <c r="NXH25" s="102"/>
      <c r="NXI25" s="102"/>
      <c r="NXJ25" s="102"/>
      <c r="NXK25" s="102"/>
      <c r="NXL25" s="102"/>
      <c r="NXM25" s="102"/>
      <c r="NXN25" s="102"/>
      <c r="NXO25" s="102"/>
      <c r="NXP25" s="102"/>
      <c r="NXQ25" s="102"/>
      <c r="NXR25" s="102"/>
      <c r="NXS25" s="102"/>
      <c r="NXT25" s="102"/>
      <c r="NXU25" s="102"/>
      <c r="NXV25" s="102"/>
      <c r="NXW25" s="102"/>
      <c r="NXX25" s="102"/>
      <c r="NXY25" s="102"/>
      <c r="NXZ25" s="102"/>
      <c r="NYA25" s="102"/>
      <c r="NYB25" s="102"/>
      <c r="NYC25" s="102"/>
      <c r="NYD25" s="102"/>
      <c r="NYE25" s="102"/>
      <c r="NYF25" s="102"/>
      <c r="NYG25" s="102"/>
      <c r="NYH25" s="102"/>
      <c r="NYI25" s="102"/>
      <c r="NYJ25" s="102"/>
      <c r="NYK25" s="102"/>
      <c r="NYL25" s="102"/>
      <c r="NYM25" s="102"/>
      <c r="NYN25" s="102"/>
      <c r="NYO25" s="102"/>
      <c r="NYP25" s="102"/>
      <c r="NYQ25" s="102"/>
      <c r="NYR25" s="102"/>
      <c r="NYS25" s="102"/>
      <c r="NYT25" s="102"/>
      <c r="NYU25" s="102"/>
      <c r="NYV25" s="102"/>
      <c r="NYW25" s="102"/>
      <c r="NYX25" s="102"/>
      <c r="NYY25" s="102"/>
      <c r="NYZ25" s="102"/>
      <c r="NZA25" s="102"/>
      <c r="NZB25" s="102"/>
      <c r="NZC25" s="102"/>
      <c r="NZD25" s="102"/>
      <c r="NZE25" s="102"/>
      <c r="NZF25" s="102"/>
      <c r="NZG25" s="102"/>
      <c r="NZH25" s="102"/>
      <c r="NZI25" s="102"/>
      <c r="NZJ25" s="102"/>
      <c r="NZK25" s="102"/>
      <c r="NZL25" s="102"/>
      <c r="NZM25" s="102"/>
      <c r="NZN25" s="102"/>
      <c r="NZO25" s="102"/>
      <c r="NZP25" s="102"/>
      <c r="NZQ25" s="102"/>
      <c r="NZR25" s="102"/>
      <c r="NZS25" s="102"/>
      <c r="NZT25" s="102"/>
      <c r="NZU25" s="102"/>
      <c r="NZV25" s="102"/>
      <c r="NZW25" s="102"/>
      <c r="NZX25" s="102"/>
      <c r="NZY25" s="102"/>
      <c r="NZZ25" s="102"/>
      <c r="OAA25" s="102"/>
      <c r="OAB25" s="102"/>
      <c r="OAC25" s="102"/>
      <c r="OAD25" s="102"/>
      <c r="OAE25" s="102"/>
      <c r="OAF25" s="102"/>
      <c r="OAG25" s="102"/>
      <c r="OAH25" s="102"/>
      <c r="OAI25" s="102"/>
      <c r="OAJ25" s="102"/>
      <c r="OAK25" s="102"/>
      <c r="OAL25" s="102"/>
      <c r="OAM25" s="102"/>
      <c r="OAN25" s="102"/>
      <c r="OAO25" s="102"/>
      <c r="OAP25" s="102"/>
      <c r="OAQ25" s="102"/>
      <c r="OAR25" s="102"/>
      <c r="OAS25" s="102"/>
      <c r="OAT25" s="102"/>
      <c r="OAU25" s="102"/>
      <c r="OAV25" s="102"/>
      <c r="OAW25" s="102"/>
      <c r="OAX25" s="102"/>
      <c r="OAY25" s="102"/>
      <c r="OAZ25" s="102"/>
      <c r="OBA25" s="102"/>
      <c r="OBB25" s="102"/>
      <c r="OBC25" s="102"/>
      <c r="OBD25" s="102"/>
      <c r="OBE25" s="102"/>
      <c r="OBF25" s="102"/>
      <c r="OBG25" s="102"/>
      <c r="OBH25" s="102"/>
      <c r="OBI25" s="102"/>
      <c r="OBJ25" s="102"/>
      <c r="OBK25" s="102"/>
      <c r="OBL25" s="102"/>
      <c r="OBM25" s="102"/>
      <c r="OBN25" s="102"/>
      <c r="OBO25" s="102"/>
      <c r="OBP25" s="102"/>
      <c r="OBQ25" s="102"/>
      <c r="OBR25" s="102"/>
      <c r="OBS25" s="102"/>
      <c r="OBT25" s="102"/>
      <c r="OBU25" s="102"/>
      <c r="OBV25" s="102"/>
      <c r="OBW25" s="102"/>
      <c r="OBX25" s="102"/>
      <c r="OBY25" s="102"/>
      <c r="OBZ25" s="102"/>
      <c r="OCA25" s="102"/>
      <c r="OCB25" s="102"/>
      <c r="OCC25" s="102"/>
      <c r="OCD25" s="102"/>
      <c r="OCE25" s="102"/>
      <c r="OCF25" s="102"/>
      <c r="OCG25" s="102"/>
      <c r="OCH25" s="102"/>
      <c r="OCI25" s="102"/>
      <c r="OCJ25" s="102"/>
      <c r="OCK25" s="102"/>
      <c r="OCL25" s="102"/>
      <c r="OCM25" s="102"/>
      <c r="OCN25" s="102"/>
      <c r="OCO25" s="102"/>
      <c r="OCP25" s="102"/>
      <c r="OCQ25" s="102"/>
      <c r="OCR25" s="102"/>
      <c r="OCS25" s="102"/>
      <c r="OCT25" s="102"/>
      <c r="OCU25" s="102"/>
      <c r="OCV25" s="102"/>
      <c r="OCW25" s="102"/>
      <c r="OCX25" s="102"/>
      <c r="OCY25" s="102"/>
      <c r="OCZ25" s="102"/>
      <c r="ODA25" s="102"/>
      <c r="ODB25" s="102"/>
      <c r="ODC25" s="102"/>
      <c r="ODD25" s="102"/>
      <c r="ODE25" s="102"/>
      <c r="ODF25" s="102"/>
      <c r="ODG25" s="102"/>
      <c r="ODH25" s="102"/>
      <c r="ODI25" s="102"/>
      <c r="ODJ25" s="102"/>
      <c r="ODK25" s="102"/>
      <c r="ODL25" s="102"/>
      <c r="ODM25" s="102"/>
      <c r="ODN25" s="102"/>
      <c r="ODO25" s="102"/>
      <c r="ODP25" s="102"/>
      <c r="ODQ25" s="102"/>
      <c r="ODR25" s="102"/>
      <c r="ODS25" s="102"/>
      <c r="ODT25" s="102"/>
      <c r="ODU25" s="102"/>
      <c r="ODV25" s="102"/>
      <c r="ODW25" s="102"/>
      <c r="ODX25" s="102"/>
      <c r="ODY25" s="102"/>
      <c r="ODZ25" s="102"/>
      <c r="OEA25" s="102"/>
      <c r="OEB25" s="102"/>
      <c r="OEC25" s="102"/>
      <c r="OED25" s="102"/>
      <c r="OEE25" s="102"/>
      <c r="OEF25" s="102"/>
      <c r="OEG25" s="102"/>
      <c r="OEH25" s="102"/>
      <c r="OEI25" s="102"/>
      <c r="OEJ25" s="102"/>
      <c r="OEK25" s="102"/>
      <c r="OEL25" s="102"/>
      <c r="OEM25" s="102"/>
      <c r="OEN25" s="102"/>
      <c r="OEO25" s="102"/>
      <c r="OEP25" s="102"/>
      <c r="OEQ25" s="102"/>
      <c r="OER25" s="102"/>
      <c r="OES25" s="102"/>
      <c r="OET25" s="102"/>
      <c r="OEU25" s="102"/>
      <c r="OEV25" s="102"/>
      <c r="OEW25" s="102"/>
      <c r="OEX25" s="102"/>
      <c r="OEY25" s="102"/>
      <c r="OEZ25" s="102"/>
      <c r="OFA25" s="102"/>
      <c r="OFB25" s="102"/>
      <c r="OFC25" s="102"/>
      <c r="OFD25" s="102"/>
      <c r="OFE25" s="102"/>
      <c r="OFF25" s="102"/>
      <c r="OFG25" s="102"/>
      <c r="OFH25" s="102"/>
      <c r="OFI25" s="102"/>
      <c r="OFJ25" s="102"/>
      <c r="OFK25" s="102"/>
      <c r="OFL25" s="102"/>
      <c r="OFM25" s="102"/>
      <c r="OFN25" s="102"/>
      <c r="OFO25" s="102"/>
      <c r="OFP25" s="102"/>
      <c r="OFQ25" s="102"/>
      <c r="OFR25" s="102"/>
      <c r="OFS25" s="102"/>
      <c r="OFT25" s="102"/>
      <c r="OFU25" s="102"/>
      <c r="OFV25" s="102"/>
      <c r="OFW25" s="102"/>
      <c r="OFX25" s="102"/>
      <c r="OFY25" s="102"/>
      <c r="OFZ25" s="102"/>
      <c r="OGA25" s="102"/>
      <c r="OGB25" s="102"/>
      <c r="OGC25" s="102"/>
      <c r="OGD25" s="102"/>
      <c r="OGE25" s="102"/>
      <c r="OGF25" s="102"/>
      <c r="OGG25" s="102"/>
      <c r="OGH25" s="102"/>
      <c r="OGI25" s="102"/>
      <c r="OGJ25" s="102"/>
      <c r="OGK25" s="102"/>
      <c r="OGL25" s="102"/>
      <c r="OGM25" s="102"/>
      <c r="OGN25" s="102"/>
      <c r="OGO25" s="102"/>
      <c r="OGP25" s="102"/>
      <c r="OGQ25" s="102"/>
      <c r="OGR25" s="102"/>
      <c r="OGS25" s="102"/>
      <c r="OGT25" s="102"/>
      <c r="OGU25" s="102"/>
      <c r="OGV25" s="102"/>
      <c r="OGW25" s="102"/>
      <c r="OGX25" s="102"/>
      <c r="OGY25" s="102"/>
      <c r="OGZ25" s="102"/>
      <c r="OHA25" s="102"/>
      <c r="OHB25" s="102"/>
      <c r="OHC25" s="102"/>
      <c r="OHD25" s="102"/>
      <c r="OHE25" s="102"/>
      <c r="OHF25" s="102"/>
      <c r="OHG25" s="102"/>
      <c r="OHH25" s="102"/>
      <c r="OHI25" s="102"/>
      <c r="OHJ25" s="102"/>
      <c r="OHK25" s="102"/>
      <c r="OHL25" s="102"/>
      <c r="OHM25" s="102"/>
      <c r="OHN25" s="102"/>
      <c r="OHO25" s="102"/>
      <c r="OHP25" s="102"/>
      <c r="OHQ25" s="102"/>
      <c r="OHR25" s="102"/>
      <c r="OHS25" s="102"/>
      <c r="OHT25" s="102"/>
      <c r="OHU25" s="102"/>
      <c r="OHV25" s="102"/>
      <c r="OHW25" s="102"/>
      <c r="OHX25" s="102"/>
      <c r="OHY25" s="102"/>
      <c r="OHZ25" s="102"/>
      <c r="OIA25" s="102"/>
      <c r="OIB25" s="102"/>
      <c r="OIC25" s="102"/>
      <c r="OID25" s="102"/>
      <c r="OIE25" s="102"/>
      <c r="OIF25" s="102"/>
      <c r="OIG25" s="102"/>
      <c r="OIH25" s="102"/>
      <c r="OII25" s="102"/>
      <c r="OIJ25" s="102"/>
      <c r="OIK25" s="102"/>
      <c r="OIL25" s="102"/>
      <c r="OIM25" s="102"/>
      <c r="OIN25" s="102"/>
      <c r="OIO25" s="102"/>
      <c r="OIP25" s="102"/>
      <c r="OIQ25" s="102"/>
      <c r="OIR25" s="102"/>
      <c r="OIS25" s="102"/>
      <c r="OIT25" s="102"/>
      <c r="OIU25" s="102"/>
      <c r="OIV25" s="102"/>
      <c r="OIW25" s="102"/>
      <c r="OIX25" s="102"/>
      <c r="OIY25" s="102"/>
      <c r="OIZ25" s="102"/>
      <c r="OJA25" s="102"/>
      <c r="OJB25" s="102"/>
      <c r="OJC25" s="102"/>
      <c r="OJD25" s="102"/>
      <c r="OJE25" s="102"/>
      <c r="OJF25" s="102"/>
      <c r="OJG25" s="102"/>
      <c r="OJH25" s="102"/>
      <c r="OJI25" s="102"/>
      <c r="OJJ25" s="102"/>
      <c r="OJK25" s="102"/>
      <c r="OJL25" s="102"/>
      <c r="OJM25" s="102"/>
      <c r="OJN25" s="102"/>
      <c r="OJO25" s="102"/>
      <c r="OJP25" s="102"/>
      <c r="OJQ25" s="102"/>
      <c r="OJR25" s="102"/>
      <c r="OJS25" s="102"/>
      <c r="OJT25" s="102"/>
      <c r="OJU25" s="102"/>
      <c r="OJV25" s="102"/>
      <c r="OJW25" s="102"/>
      <c r="OJX25" s="102"/>
      <c r="OJY25" s="102"/>
      <c r="OJZ25" s="102"/>
      <c r="OKA25" s="102"/>
      <c r="OKB25" s="102"/>
      <c r="OKC25" s="102"/>
      <c r="OKD25" s="102"/>
      <c r="OKE25" s="102"/>
      <c r="OKF25" s="102"/>
      <c r="OKG25" s="102"/>
      <c r="OKH25" s="102"/>
      <c r="OKI25" s="102"/>
      <c r="OKJ25" s="102"/>
      <c r="OKK25" s="102"/>
      <c r="OKL25" s="102"/>
      <c r="OKM25" s="102"/>
      <c r="OKN25" s="102"/>
      <c r="OKO25" s="102"/>
      <c r="OKP25" s="102"/>
      <c r="OKQ25" s="102"/>
      <c r="OKR25" s="102"/>
      <c r="OKS25" s="102"/>
      <c r="OKT25" s="102"/>
      <c r="OKU25" s="102"/>
      <c r="OKV25" s="102"/>
      <c r="OKW25" s="102"/>
      <c r="OKX25" s="102"/>
      <c r="OKY25" s="102"/>
      <c r="OKZ25" s="102"/>
      <c r="OLA25" s="102"/>
      <c r="OLB25" s="102"/>
      <c r="OLC25" s="102"/>
      <c r="OLD25" s="102"/>
      <c r="OLE25" s="102"/>
      <c r="OLF25" s="102"/>
      <c r="OLG25" s="102"/>
      <c r="OLH25" s="102"/>
      <c r="OLI25" s="102"/>
      <c r="OLJ25" s="102"/>
      <c r="OLK25" s="102"/>
      <c r="OLL25" s="102"/>
      <c r="OLM25" s="102"/>
      <c r="OLN25" s="102"/>
      <c r="OLO25" s="102"/>
      <c r="OLP25" s="102"/>
      <c r="OLQ25" s="102"/>
      <c r="OLR25" s="102"/>
      <c r="OLS25" s="102"/>
      <c r="OLT25" s="102"/>
      <c r="OLU25" s="102"/>
      <c r="OLV25" s="102"/>
      <c r="OLW25" s="102"/>
      <c r="OLX25" s="102"/>
      <c r="OLY25" s="102"/>
      <c r="OLZ25" s="102"/>
      <c r="OMA25" s="102"/>
      <c r="OMB25" s="102"/>
      <c r="OMC25" s="102"/>
      <c r="OMD25" s="102"/>
      <c r="OME25" s="102"/>
      <c r="OMF25" s="102"/>
      <c r="OMG25" s="102"/>
      <c r="OMH25" s="102"/>
      <c r="OMI25" s="102"/>
      <c r="OMJ25" s="102"/>
      <c r="OMK25" s="102"/>
      <c r="OML25" s="102"/>
      <c r="OMM25" s="102"/>
      <c r="OMN25" s="102"/>
      <c r="OMO25" s="102"/>
      <c r="OMP25" s="102"/>
      <c r="OMQ25" s="102"/>
      <c r="OMR25" s="102"/>
      <c r="OMS25" s="102"/>
      <c r="OMT25" s="102"/>
      <c r="OMU25" s="102"/>
      <c r="OMV25" s="102"/>
      <c r="OMW25" s="102"/>
      <c r="OMX25" s="102"/>
      <c r="OMY25" s="102"/>
      <c r="OMZ25" s="102"/>
      <c r="ONA25" s="102"/>
      <c r="ONB25" s="102"/>
      <c r="ONC25" s="102"/>
      <c r="OND25" s="102"/>
      <c r="ONE25" s="102"/>
      <c r="ONF25" s="102"/>
      <c r="ONG25" s="102"/>
      <c r="ONH25" s="102"/>
      <c r="ONI25" s="102"/>
      <c r="ONJ25" s="102"/>
      <c r="ONK25" s="102"/>
      <c r="ONL25" s="102"/>
      <c r="ONM25" s="102"/>
      <c r="ONN25" s="102"/>
      <c r="ONO25" s="102"/>
      <c r="ONP25" s="102"/>
      <c r="ONQ25" s="102"/>
      <c r="ONR25" s="102"/>
      <c r="ONS25" s="102"/>
      <c r="ONT25" s="102"/>
      <c r="ONU25" s="102"/>
      <c r="ONV25" s="102"/>
      <c r="ONW25" s="102"/>
      <c r="ONX25" s="102"/>
      <c r="ONY25" s="102"/>
      <c r="ONZ25" s="102"/>
      <c r="OOA25" s="102"/>
      <c r="OOB25" s="102"/>
      <c r="OOC25" s="102"/>
      <c r="OOD25" s="102"/>
      <c r="OOE25" s="102"/>
      <c r="OOF25" s="102"/>
      <c r="OOG25" s="102"/>
      <c r="OOH25" s="102"/>
      <c r="OOI25" s="102"/>
      <c r="OOJ25" s="102"/>
      <c r="OOK25" s="102"/>
      <c r="OOL25" s="102"/>
      <c r="OOM25" s="102"/>
      <c r="OON25" s="102"/>
      <c r="OOO25" s="102"/>
      <c r="OOP25" s="102"/>
      <c r="OOQ25" s="102"/>
      <c r="OOR25" s="102"/>
      <c r="OOS25" s="102"/>
      <c r="OOT25" s="102"/>
      <c r="OOU25" s="102"/>
      <c r="OOV25" s="102"/>
      <c r="OOW25" s="102"/>
      <c r="OOX25" s="102"/>
      <c r="OOY25" s="102"/>
      <c r="OOZ25" s="102"/>
      <c r="OPA25" s="102"/>
      <c r="OPB25" s="102"/>
      <c r="OPC25" s="102"/>
      <c r="OPD25" s="102"/>
      <c r="OPE25" s="102"/>
      <c r="OPF25" s="102"/>
      <c r="OPG25" s="102"/>
      <c r="OPH25" s="102"/>
      <c r="OPI25" s="102"/>
      <c r="OPJ25" s="102"/>
      <c r="OPK25" s="102"/>
      <c r="OPL25" s="102"/>
      <c r="OPM25" s="102"/>
      <c r="OPN25" s="102"/>
      <c r="OPO25" s="102"/>
      <c r="OPP25" s="102"/>
      <c r="OPQ25" s="102"/>
      <c r="OPR25" s="102"/>
      <c r="OPS25" s="102"/>
      <c r="OPT25" s="102"/>
      <c r="OPU25" s="102"/>
      <c r="OPV25" s="102"/>
      <c r="OPW25" s="102"/>
      <c r="OPX25" s="102"/>
      <c r="OPY25" s="102"/>
      <c r="OPZ25" s="102"/>
      <c r="OQA25" s="102"/>
      <c r="OQB25" s="102"/>
      <c r="OQC25" s="102"/>
      <c r="OQD25" s="102"/>
      <c r="OQE25" s="102"/>
      <c r="OQF25" s="102"/>
      <c r="OQG25" s="102"/>
      <c r="OQH25" s="102"/>
      <c r="OQI25" s="102"/>
      <c r="OQJ25" s="102"/>
      <c r="OQK25" s="102"/>
      <c r="OQL25" s="102"/>
      <c r="OQM25" s="102"/>
      <c r="OQN25" s="102"/>
      <c r="OQO25" s="102"/>
      <c r="OQP25" s="102"/>
      <c r="OQQ25" s="102"/>
      <c r="OQR25" s="102"/>
      <c r="OQS25" s="102"/>
      <c r="OQT25" s="102"/>
      <c r="OQU25" s="102"/>
      <c r="OQV25" s="102"/>
      <c r="OQW25" s="102"/>
      <c r="OQX25" s="102"/>
      <c r="OQY25" s="102"/>
      <c r="OQZ25" s="102"/>
      <c r="ORA25" s="102"/>
      <c r="ORB25" s="102"/>
      <c r="ORC25" s="102"/>
      <c r="ORD25" s="102"/>
      <c r="ORE25" s="102"/>
      <c r="ORF25" s="102"/>
      <c r="ORG25" s="102"/>
      <c r="ORH25" s="102"/>
      <c r="ORI25" s="102"/>
      <c r="ORJ25" s="102"/>
      <c r="ORK25" s="102"/>
      <c r="ORL25" s="102"/>
      <c r="ORM25" s="102"/>
      <c r="ORN25" s="102"/>
      <c r="ORO25" s="102"/>
      <c r="ORP25" s="102"/>
      <c r="ORQ25" s="102"/>
      <c r="ORR25" s="102"/>
      <c r="ORS25" s="102"/>
      <c r="ORT25" s="102"/>
      <c r="ORU25" s="102"/>
      <c r="ORV25" s="102"/>
      <c r="ORW25" s="102"/>
      <c r="ORX25" s="102"/>
      <c r="ORY25" s="102"/>
      <c r="ORZ25" s="102"/>
      <c r="OSA25" s="102"/>
      <c r="OSB25" s="102"/>
      <c r="OSC25" s="102"/>
      <c r="OSD25" s="102"/>
      <c r="OSE25" s="102"/>
      <c r="OSF25" s="102"/>
      <c r="OSG25" s="102"/>
      <c r="OSH25" s="102"/>
      <c r="OSI25" s="102"/>
      <c r="OSJ25" s="102"/>
      <c r="OSK25" s="102"/>
      <c r="OSL25" s="102"/>
      <c r="OSM25" s="102"/>
      <c r="OSN25" s="102"/>
      <c r="OSO25" s="102"/>
      <c r="OSP25" s="102"/>
      <c r="OSQ25" s="102"/>
      <c r="OSR25" s="102"/>
      <c r="OSS25" s="102"/>
      <c r="OST25" s="102"/>
      <c r="OSU25" s="102"/>
      <c r="OSV25" s="102"/>
      <c r="OSW25" s="102"/>
      <c r="OSX25" s="102"/>
      <c r="OSY25" s="102"/>
      <c r="OSZ25" s="102"/>
      <c r="OTA25" s="102"/>
      <c r="OTB25" s="102"/>
      <c r="OTC25" s="102"/>
      <c r="OTD25" s="102"/>
      <c r="OTE25" s="102"/>
      <c r="OTF25" s="102"/>
      <c r="OTG25" s="102"/>
      <c r="OTH25" s="102"/>
      <c r="OTI25" s="102"/>
      <c r="OTJ25" s="102"/>
      <c r="OTK25" s="102"/>
      <c r="OTL25" s="102"/>
      <c r="OTM25" s="102"/>
      <c r="OTN25" s="102"/>
      <c r="OTO25" s="102"/>
      <c r="OTP25" s="102"/>
      <c r="OTQ25" s="102"/>
      <c r="OTR25" s="102"/>
      <c r="OTS25" s="102"/>
      <c r="OTT25" s="102"/>
      <c r="OTU25" s="102"/>
      <c r="OTV25" s="102"/>
      <c r="OTW25" s="102"/>
      <c r="OTX25" s="102"/>
      <c r="OTY25" s="102"/>
      <c r="OTZ25" s="102"/>
      <c r="OUA25" s="102"/>
      <c r="OUB25" s="102"/>
      <c r="OUC25" s="102"/>
      <c r="OUD25" s="102"/>
      <c r="OUE25" s="102"/>
      <c r="OUF25" s="102"/>
      <c r="OUG25" s="102"/>
      <c r="OUH25" s="102"/>
      <c r="OUI25" s="102"/>
      <c r="OUJ25" s="102"/>
      <c r="OUK25" s="102"/>
      <c r="OUL25" s="102"/>
      <c r="OUM25" s="102"/>
      <c r="OUN25" s="102"/>
      <c r="OUO25" s="102"/>
      <c r="OUP25" s="102"/>
      <c r="OUQ25" s="102"/>
      <c r="OUR25" s="102"/>
      <c r="OUS25" s="102"/>
      <c r="OUT25" s="102"/>
      <c r="OUU25" s="102"/>
      <c r="OUV25" s="102"/>
      <c r="OUW25" s="102"/>
      <c r="OUX25" s="102"/>
      <c r="OUY25" s="102"/>
      <c r="OUZ25" s="102"/>
      <c r="OVA25" s="102"/>
      <c r="OVB25" s="102"/>
      <c r="OVC25" s="102"/>
      <c r="OVD25" s="102"/>
      <c r="OVE25" s="102"/>
      <c r="OVF25" s="102"/>
      <c r="OVG25" s="102"/>
      <c r="OVH25" s="102"/>
      <c r="OVI25" s="102"/>
      <c r="OVJ25" s="102"/>
      <c r="OVK25" s="102"/>
      <c r="OVL25" s="102"/>
      <c r="OVM25" s="102"/>
      <c r="OVN25" s="102"/>
      <c r="OVO25" s="102"/>
      <c r="OVP25" s="102"/>
      <c r="OVQ25" s="102"/>
      <c r="OVR25" s="102"/>
      <c r="OVS25" s="102"/>
      <c r="OVT25" s="102"/>
      <c r="OVU25" s="102"/>
      <c r="OVV25" s="102"/>
      <c r="OVW25" s="102"/>
      <c r="OVX25" s="102"/>
      <c r="OVY25" s="102"/>
      <c r="OVZ25" s="102"/>
      <c r="OWA25" s="102"/>
      <c r="OWB25" s="102"/>
      <c r="OWC25" s="102"/>
      <c r="OWD25" s="102"/>
      <c r="OWE25" s="102"/>
      <c r="OWF25" s="102"/>
      <c r="OWG25" s="102"/>
      <c r="OWH25" s="102"/>
      <c r="OWI25" s="102"/>
      <c r="OWJ25" s="102"/>
      <c r="OWK25" s="102"/>
      <c r="OWL25" s="102"/>
      <c r="OWM25" s="102"/>
      <c r="OWN25" s="102"/>
      <c r="OWO25" s="102"/>
      <c r="OWP25" s="102"/>
      <c r="OWQ25" s="102"/>
      <c r="OWR25" s="102"/>
      <c r="OWS25" s="102"/>
      <c r="OWT25" s="102"/>
      <c r="OWU25" s="102"/>
      <c r="OWV25" s="102"/>
      <c r="OWW25" s="102"/>
      <c r="OWX25" s="102"/>
      <c r="OWY25" s="102"/>
      <c r="OWZ25" s="102"/>
      <c r="OXA25" s="102"/>
      <c r="OXB25" s="102"/>
      <c r="OXC25" s="102"/>
      <c r="OXD25" s="102"/>
      <c r="OXE25" s="102"/>
      <c r="OXF25" s="102"/>
      <c r="OXG25" s="102"/>
      <c r="OXH25" s="102"/>
      <c r="OXI25" s="102"/>
      <c r="OXJ25" s="102"/>
      <c r="OXK25" s="102"/>
      <c r="OXL25" s="102"/>
      <c r="OXM25" s="102"/>
      <c r="OXN25" s="102"/>
      <c r="OXO25" s="102"/>
      <c r="OXP25" s="102"/>
      <c r="OXQ25" s="102"/>
      <c r="OXR25" s="102"/>
      <c r="OXS25" s="102"/>
      <c r="OXT25" s="102"/>
      <c r="OXU25" s="102"/>
      <c r="OXV25" s="102"/>
      <c r="OXW25" s="102"/>
      <c r="OXX25" s="102"/>
      <c r="OXY25" s="102"/>
      <c r="OXZ25" s="102"/>
      <c r="OYA25" s="102"/>
      <c r="OYB25" s="102"/>
      <c r="OYC25" s="102"/>
      <c r="OYD25" s="102"/>
      <c r="OYE25" s="102"/>
      <c r="OYF25" s="102"/>
      <c r="OYG25" s="102"/>
      <c r="OYH25" s="102"/>
      <c r="OYI25" s="102"/>
      <c r="OYJ25" s="102"/>
      <c r="OYK25" s="102"/>
      <c r="OYL25" s="102"/>
      <c r="OYM25" s="102"/>
      <c r="OYN25" s="102"/>
      <c r="OYO25" s="102"/>
      <c r="OYP25" s="102"/>
      <c r="OYQ25" s="102"/>
      <c r="OYR25" s="102"/>
      <c r="OYS25" s="102"/>
      <c r="OYT25" s="102"/>
      <c r="OYU25" s="102"/>
      <c r="OYV25" s="102"/>
      <c r="OYW25" s="102"/>
      <c r="OYX25" s="102"/>
      <c r="OYY25" s="102"/>
      <c r="OYZ25" s="102"/>
      <c r="OZA25" s="102"/>
      <c r="OZB25" s="102"/>
      <c r="OZC25" s="102"/>
      <c r="OZD25" s="102"/>
      <c r="OZE25" s="102"/>
      <c r="OZF25" s="102"/>
      <c r="OZG25" s="102"/>
      <c r="OZH25" s="102"/>
      <c r="OZI25" s="102"/>
      <c r="OZJ25" s="102"/>
      <c r="OZK25" s="102"/>
      <c r="OZL25" s="102"/>
      <c r="OZM25" s="102"/>
      <c r="OZN25" s="102"/>
      <c r="OZO25" s="102"/>
      <c r="OZP25" s="102"/>
      <c r="OZQ25" s="102"/>
      <c r="OZR25" s="102"/>
      <c r="OZS25" s="102"/>
      <c r="OZT25" s="102"/>
      <c r="OZU25" s="102"/>
      <c r="OZV25" s="102"/>
      <c r="OZW25" s="102"/>
      <c r="OZX25" s="102"/>
      <c r="OZY25" s="102"/>
      <c r="OZZ25" s="102"/>
      <c r="PAA25" s="102"/>
      <c r="PAB25" s="102"/>
      <c r="PAC25" s="102"/>
      <c r="PAD25" s="102"/>
      <c r="PAE25" s="102"/>
      <c r="PAF25" s="102"/>
      <c r="PAG25" s="102"/>
      <c r="PAH25" s="102"/>
      <c r="PAI25" s="102"/>
      <c r="PAJ25" s="102"/>
      <c r="PAK25" s="102"/>
      <c r="PAL25" s="102"/>
      <c r="PAM25" s="102"/>
      <c r="PAN25" s="102"/>
      <c r="PAO25" s="102"/>
      <c r="PAP25" s="102"/>
      <c r="PAQ25" s="102"/>
      <c r="PAR25" s="102"/>
      <c r="PAS25" s="102"/>
      <c r="PAT25" s="102"/>
      <c r="PAU25" s="102"/>
      <c r="PAV25" s="102"/>
      <c r="PAW25" s="102"/>
      <c r="PAX25" s="102"/>
      <c r="PAY25" s="102"/>
      <c r="PAZ25" s="102"/>
      <c r="PBA25" s="102"/>
      <c r="PBB25" s="102"/>
      <c r="PBC25" s="102"/>
      <c r="PBD25" s="102"/>
      <c r="PBE25" s="102"/>
      <c r="PBF25" s="102"/>
      <c r="PBG25" s="102"/>
      <c r="PBH25" s="102"/>
      <c r="PBI25" s="102"/>
      <c r="PBJ25" s="102"/>
      <c r="PBK25" s="102"/>
      <c r="PBL25" s="102"/>
      <c r="PBM25" s="102"/>
      <c r="PBN25" s="102"/>
      <c r="PBO25" s="102"/>
      <c r="PBP25" s="102"/>
      <c r="PBQ25" s="102"/>
      <c r="PBR25" s="102"/>
      <c r="PBS25" s="102"/>
      <c r="PBT25" s="102"/>
      <c r="PBU25" s="102"/>
      <c r="PBV25" s="102"/>
      <c r="PBW25" s="102"/>
      <c r="PBX25" s="102"/>
      <c r="PBY25" s="102"/>
      <c r="PBZ25" s="102"/>
      <c r="PCA25" s="102"/>
      <c r="PCB25" s="102"/>
      <c r="PCC25" s="102"/>
      <c r="PCD25" s="102"/>
      <c r="PCE25" s="102"/>
      <c r="PCF25" s="102"/>
      <c r="PCG25" s="102"/>
      <c r="PCH25" s="102"/>
      <c r="PCI25" s="102"/>
      <c r="PCJ25" s="102"/>
      <c r="PCK25" s="102"/>
      <c r="PCL25" s="102"/>
      <c r="PCM25" s="102"/>
      <c r="PCN25" s="102"/>
      <c r="PCO25" s="102"/>
      <c r="PCP25" s="102"/>
      <c r="PCQ25" s="102"/>
      <c r="PCR25" s="102"/>
      <c r="PCS25" s="102"/>
      <c r="PCT25" s="102"/>
      <c r="PCU25" s="102"/>
      <c r="PCV25" s="102"/>
      <c r="PCW25" s="102"/>
      <c r="PCX25" s="102"/>
      <c r="PCY25" s="102"/>
      <c r="PCZ25" s="102"/>
      <c r="PDA25" s="102"/>
      <c r="PDB25" s="102"/>
      <c r="PDC25" s="102"/>
      <c r="PDD25" s="102"/>
      <c r="PDE25" s="102"/>
      <c r="PDF25" s="102"/>
      <c r="PDG25" s="102"/>
      <c r="PDH25" s="102"/>
      <c r="PDI25" s="102"/>
      <c r="PDJ25" s="102"/>
      <c r="PDK25" s="102"/>
      <c r="PDL25" s="102"/>
      <c r="PDM25" s="102"/>
      <c r="PDN25" s="102"/>
      <c r="PDO25" s="102"/>
      <c r="PDP25" s="102"/>
      <c r="PDQ25" s="102"/>
      <c r="PDR25" s="102"/>
      <c r="PDS25" s="102"/>
      <c r="PDT25" s="102"/>
      <c r="PDU25" s="102"/>
      <c r="PDV25" s="102"/>
      <c r="PDW25" s="102"/>
      <c r="PDX25" s="102"/>
      <c r="PDY25" s="102"/>
      <c r="PDZ25" s="102"/>
      <c r="PEA25" s="102"/>
      <c r="PEB25" s="102"/>
      <c r="PEC25" s="102"/>
      <c r="PED25" s="102"/>
      <c r="PEE25" s="102"/>
      <c r="PEF25" s="102"/>
      <c r="PEG25" s="102"/>
      <c r="PEH25" s="102"/>
      <c r="PEI25" s="102"/>
      <c r="PEJ25" s="102"/>
      <c r="PEK25" s="102"/>
      <c r="PEL25" s="102"/>
      <c r="PEM25" s="102"/>
      <c r="PEN25" s="102"/>
      <c r="PEO25" s="102"/>
      <c r="PEP25" s="102"/>
      <c r="PEQ25" s="102"/>
      <c r="PER25" s="102"/>
      <c r="PES25" s="102"/>
      <c r="PET25" s="102"/>
      <c r="PEU25" s="102"/>
      <c r="PEV25" s="102"/>
      <c r="PEW25" s="102"/>
      <c r="PEX25" s="102"/>
      <c r="PEY25" s="102"/>
      <c r="PEZ25" s="102"/>
      <c r="PFA25" s="102"/>
      <c r="PFB25" s="102"/>
      <c r="PFC25" s="102"/>
      <c r="PFD25" s="102"/>
      <c r="PFE25" s="102"/>
      <c r="PFF25" s="102"/>
      <c r="PFG25" s="102"/>
      <c r="PFH25" s="102"/>
      <c r="PFI25" s="102"/>
      <c r="PFJ25" s="102"/>
      <c r="PFK25" s="102"/>
      <c r="PFL25" s="102"/>
      <c r="PFM25" s="102"/>
      <c r="PFN25" s="102"/>
      <c r="PFO25" s="102"/>
      <c r="PFP25" s="102"/>
      <c r="PFQ25" s="102"/>
      <c r="PFR25" s="102"/>
      <c r="PFS25" s="102"/>
      <c r="PFT25" s="102"/>
      <c r="PFU25" s="102"/>
      <c r="PFV25" s="102"/>
      <c r="PFW25" s="102"/>
      <c r="PFX25" s="102"/>
      <c r="PFY25" s="102"/>
      <c r="PFZ25" s="102"/>
      <c r="PGA25" s="102"/>
      <c r="PGB25" s="102"/>
      <c r="PGC25" s="102"/>
      <c r="PGD25" s="102"/>
      <c r="PGE25" s="102"/>
      <c r="PGF25" s="102"/>
      <c r="PGG25" s="102"/>
      <c r="PGH25" s="102"/>
      <c r="PGI25" s="102"/>
      <c r="PGJ25" s="102"/>
      <c r="PGK25" s="102"/>
      <c r="PGL25" s="102"/>
      <c r="PGM25" s="102"/>
      <c r="PGN25" s="102"/>
      <c r="PGO25" s="102"/>
      <c r="PGP25" s="102"/>
      <c r="PGQ25" s="102"/>
      <c r="PGR25" s="102"/>
      <c r="PGS25" s="102"/>
      <c r="PGT25" s="102"/>
      <c r="PGU25" s="102"/>
      <c r="PGV25" s="102"/>
      <c r="PGW25" s="102"/>
      <c r="PGX25" s="102"/>
      <c r="PGY25" s="102"/>
      <c r="PGZ25" s="102"/>
      <c r="PHA25" s="102"/>
      <c r="PHB25" s="102"/>
      <c r="PHC25" s="102"/>
      <c r="PHD25" s="102"/>
      <c r="PHE25" s="102"/>
      <c r="PHF25" s="102"/>
      <c r="PHG25" s="102"/>
      <c r="PHH25" s="102"/>
      <c r="PHI25" s="102"/>
      <c r="PHJ25" s="102"/>
      <c r="PHK25" s="102"/>
      <c r="PHL25" s="102"/>
      <c r="PHM25" s="102"/>
      <c r="PHN25" s="102"/>
      <c r="PHO25" s="102"/>
      <c r="PHP25" s="102"/>
      <c r="PHQ25" s="102"/>
      <c r="PHR25" s="102"/>
      <c r="PHS25" s="102"/>
      <c r="PHT25" s="102"/>
      <c r="PHU25" s="102"/>
      <c r="PHV25" s="102"/>
      <c r="PHW25" s="102"/>
      <c r="PHX25" s="102"/>
      <c r="PHY25" s="102"/>
      <c r="PHZ25" s="102"/>
      <c r="PIA25" s="102"/>
      <c r="PIB25" s="102"/>
      <c r="PIC25" s="102"/>
      <c r="PID25" s="102"/>
      <c r="PIE25" s="102"/>
      <c r="PIF25" s="102"/>
      <c r="PIG25" s="102"/>
      <c r="PIH25" s="102"/>
      <c r="PII25" s="102"/>
      <c r="PIJ25" s="102"/>
      <c r="PIK25" s="102"/>
      <c r="PIL25" s="102"/>
      <c r="PIM25" s="102"/>
      <c r="PIN25" s="102"/>
      <c r="PIO25" s="102"/>
      <c r="PIP25" s="102"/>
      <c r="PIQ25" s="102"/>
      <c r="PIR25" s="102"/>
      <c r="PIS25" s="102"/>
      <c r="PIT25" s="102"/>
      <c r="PIU25" s="102"/>
      <c r="PIV25" s="102"/>
      <c r="PIW25" s="102"/>
      <c r="PIX25" s="102"/>
      <c r="PIY25" s="102"/>
      <c r="PIZ25" s="102"/>
      <c r="PJA25" s="102"/>
      <c r="PJB25" s="102"/>
      <c r="PJC25" s="102"/>
      <c r="PJD25" s="102"/>
      <c r="PJE25" s="102"/>
      <c r="PJF25" s="102"/>
      <c r="PJG25" s="102"/>
      <c r="PJH25" s="102"/>
      <c r="PJI25" s="102"/>
      <c r="PJJ25" s="102"/>
      <c r="PJK25" s="102"/>
      <c r="PJL25" s="102"/>
      <c r="PJM25" s="102"/>
      <c r="PJN25" s="102"/>
      <c r="PJO25" s="102"/>
      <c r="PJP25" s="102"/>
      <c r="PJQ25" s="102"/>
      <c r="PJR25" s="102"/>
      <c r="PJS25" s="102"/>
      <c r="PJT25" s="102"/>
      <c r="PJU25" s="102"/>
      <c r="PJV25" s="102"/>
      <c r="PJW25" s="102"/>
      <c r="PJX25" s="102"/>
      <c r="PJY25" s="102"/>
      <c r="PJZ25" s="102"/>
      <c r="PKA25" s="102"/>
      <c r="PKB25" s="102"/>
      <c r="PKC25" s="102"/>
      <c r="PKD25" s="102"/>
      <c r="PKE25" s="102"/>
      <c r="PKF25" s="102"/>
      <c r="PKG25" s="102"/>
      <c r="PKH25" s="102"/>
      <c r="PKI25" s="102"/>
      <c r="PKJ25" s="102"/>
      <c r="PKK25" s="102"/>
      <c r="PKL25" s="102"/>
      <c r="PKM25" s="102"/>
      <c r="PKN25" s="102"/>
      <c r="PKO25" s="102"/>
      <c r="PKP25" s="102"/>
      <c r="PKQ25" s="102"/>
      <c r="PKR25" s="102"/>
      <c r="PKS25" s="102"/>
      <c r="PKT25" s="102"/>
      <c r="PKU25" s="102"/>
      <c r="PKV25" s="102"/>
      <c r="PKW25" s="102"/>
      <c r="PKX25" s="102"/>
      <c r="PKY25" s="102"/>
      <c r="PKZ25" s="102"/>
      <c r="PLA25" s="102"/>
      <c r="PLB25" s="102"/>
      <c r="PLC25" s="102"/>
      <c r="PLD25" s="102"/>
      <c r="PLE25" s="102"/>
      <c r="PLF25" s="102"/>
      <c r="PLG25" s="102"/>
      <c r="PLH25" s="102"/>
      <c r="PLI25" s="102"/>
      <c r="PLJ25" s="102"/>
      <c r="PLK25" s="102"/>
      <c r="PLL25" s="102"/>
      <c r="PLM25" s="102"/>
      <c r="PLN25" s="102"/>
      <c r="PLO25" s="102"/>
      <c r="PLP25" s="102"/>
      <c r="PLQ25" s="102"/>
      <c r="PLR25" s="102"/>
      <c r="PLS25" s="102"/>
      <c r="PLT25" s="102"/>
      <c r="PLU25" s="102"/>
      <c r="PLV25" s="102"/>
      <c r="PLW25" s="102"/>
      <c r="PLX25" s="102"/>
      <c r="PLY25" s="102"/>
      <c r="PLZ25" s="102"/>
      <c r="PMA25" s="102"/>
      <c r="PMB25" s="102"/>
      <c r="PMC25" s="102"/>
      <c r="PMD25" s="102"/>
      <c r="PME25" s="102"/>
      <c r="PMF25" s="102"/>
      <c r="PMG25" s="102"/>
      <c r="PMH25" s="102"/>
      <c r="PMI25" s="102"/>
      <c r="PMJ25" s="102"/>
      <c r="PMK25" s="102"/>
      <c r="PML25" s="102"/>
      <c r="PMM25" s="102"/>
      <c r="PMN25" s="102"/>
      <c r="PMO25" s="102"/>
      <c r="PMP25" s="102"/>
      <c r="PMQ25" s="102"/>
      <c r="PMR25" s="102"/>
      <c r="PMS25" s="102"/>
      <c r="PMT25" s="102"/>
      <c r="PMU25" s="102"/>
      <c r="PMV25" s="102"/>
      <c r="PMW25" s="102"/>
      <c r="PMX25" s="102"/>
      <c r="PMY25" s="102"/>
      <c r="PMZ25" s="102"/>
      <c r="PNA25" s="102"/>
      <c r="PNB25" s="102"/>
      <c r="PNC25" s="102"/>
      <c r="PND25" s="102"/>
      <c r="PNE25" s="102"/>
      <c r="PNF25" s="102"/>
      <c r="PNG25" s="102"/>
      <c r="PNH25" s="102"/>
      <c r="PNI25" s="102"/>
      <c r="PNJ25" s="102"/>
      <c r="PNK25" s="102"/>
      <c r="PNL25" s="102"/>
      <c r="PNM25" s="102"/>
      <c r="PNN25" s="102"/>
      <c r="PNO25" s="102"/>
      <c r="PNP25" s="102"/>
      <c r="PNQ25" s="102"/>
      <c r="PNR25" s="102"/>
      <c r="PNS25" s="102"/>
      <c r="PNT25" s="102"/>
      <c r="PNU25" s="102"/>
      <c r="PNV25" s="102"/>
      <c r="PNW25" s="102"/>
      <c r="PNX25" s="102"/>
      <c r="PNY25" s="102"/>
      <c r="PNZ25" s="102"/>
      <c r="POA25" s="102"/>
      <c r="POB25" s="102"/>
      <c r="POC25" s="102"/>
      <c r="POD25" s="102"/>
      <c r="POE25" s="102"/>
      <c r="POF25" s="102"/>
      <c r="POG25" s="102"/>
      <c r="POH25" s="102"/>
      <c r="POI25" s="102"/>
      <c r="POJ25" s="102"/>
      <c r="POK25" s="102"/>
      <c r="POL25" s="102"/>
      <c r="POM25" s="102"/>
      <c r="PON25" s="102"/>
      <c r="POO25" s="102"/>
      <c r="POP25" s="102"/>
      <c r="POQ25" s="102"/>
      <c r="POR25" s="102"/>
      <c r="POS25" s="102"/>
      <c r="POT25" s="102"/>
      <c r="POU25" s="102"/>
      <c r="POV25" s="102"/>
      <c r="POW25" s="102"/>
      <c r="POX25" s="102"/>
      <c r="POY25" s="102"/>
      <c r="POZ25" s="102"/>
      <c r="PPA25" s="102"/>
      <c r="PPB25" s="102"/>
      <c r="PPC25" s="102"/>
      <c r="PPD25" s="102"/>
      <c r="PPE25" s="102"/>
      <c r="PPF25" s="102"/>
      <c r="PPG25" s="102"/>
      <c r="PPH25" s="102"/>
      <c r="PPI25" s="102"/>
      <c r="PPJ25" s="102"/>
      <c r="PPK25" s="102"/>
      <c r="PPL25" s="102"/>
      <c r="PPM25" s="102"/>
      <c r="PPN25" s="102"/>
      <c r="PPO25" s="102"/>
      <c r="PPP25" s="102"/>
      <c r="PPQ25" s="102"/>
      <c r="PPR25" s="102"/>
      <c r="PPS25" s="102"/>
      <c r="PPT25" s="102"/>
      <c r="PPU25" s="102"/>
      <c r="PPV25" s="102"/>
      <c r="PPW25" s="102"/>
      <c r="PPX25" s="102"/>
      <c r="PPY25" s="102"/>
      <c r="PPZ25" s="102"/>
      <c r="PQA25" s="102"/>
      <c r="PQB25" s="102"/>
      <c r="PQC25" s="102"/>
      <c r="PQD25" s="102"/>
      <c r="PQE25" s="102"/>
      <c r="PQF25" s="102"/>
      <c r="PQG25" s="102"/>
      <c r="PQH25" s="102"/>
      <c r="PQI25" s="102"/>
      <c r="PQJ25" s="102"/>
      <c r="PQK25" s="102"/>
      <c r="PQL25" s="102"/>
      <c r="PQM25" s="102"/>
      <c r="PQN25" s="102"/>
      <c r="PQO25" s="102"/>
      <c r="PQP25" s="102"/>
      <c r="PQQ25" s="102"/>
      <c r="PQR25" s="102"/>
      <c r="PQS25" s="102"/>
      <c r="PQT25" s="102"/>
      <c r="PQU25" s="102"/>
      <c r="PQV25" s="102"/>
      <c r="PQW25" s="102"/>
      <c r="PQX25" s="102"/>
      <c r="PQY25" s="102"/>
      <c r="PQZ25" s="102"/>
      <c r="PRA25" s="102"/>
      <c r="PRB25" s="102"/>
      <c r="PRC25" s="102"/>
      <c r="PRD25" s="102"/>
      <c r="PRE25" s="102"/>
      <c r="PRF25" s="102"/>
      <c r="PRG25" s="102"/>
      <c r="PRH25" s="102"/>
      <c r="PRI25" s="102"/>
      <c r="PRJ25" s="102"/>
      <c r="PRK25" s="102"/>
      <c r="PRL25" s="102"/>
      <c r="PRM25" s="102"/>
      <c r="PRN25" s="102"/>
      <c r="PRO25" s="102"/>
      <c r="PRP25" s="102"/>
      <c r="PRQ25" s="102"/>
      <c r="PRR25" s="102"/>
      <c r="PRS25" s="102"/>
      <c r="PRT25" s="102"/>
      <c r="PRU25" s="102"/>
      <c r="PRV25" s="102"/>
      <c r="PRW25" s="102"/>
      <c r="PRX25" s="102"/>
      <c r="PRY25" s="102"/>
      <c r="PRZ25" s="102"/>
      <c r="PSA25" s="102"/>
      <c r="PSB25" s="102"/>
      <c r="PSC25" s="102"/>
      <c r="PSD25" s="102"/>
      <c r="PSE25" s="102"/>
      <c r="PSF25" s="102"/>
      <c r="PSG25" s="102"/>
      <c r="PSH25" s="102"/>
      <c r="PSI25" s="102"/>
      <c r="PSJ25" s="102"/>
      <c r="PSK25" s="102"/>
      <c r="PSL25" s="102"/>
      <c r="PSM25" s="102"/>
      <c r="PSN25" s="102"/>
      <c r="PSO25" s="102"/>
      <c r="PSP25" s="102"/>
      <c r="PSQ25" s="102"/>
      <c r="PSR25" s="102"/>
      <c r="PSS25" s="102"/>
      <c r="PST25" s="102"/>
      <c r="PSU25" s="102"/>
      <c r="PSV25" s="102"/>
      <c r="PSW25" s="102"/>
      <c r="PSX25" s="102"/>
      <c r="PSY25" s="102"/>
      <c r="PSZ25" s="102"/>
      <c r="PTA25" s="102"/>
      <c r="PTB25" s="102"/>
      <c r="PTC25" s="102"/>
      <c r="PTD25" s="102"/>
      <c r="PTE25" s="102"/>
      <c r="PTF25" s="102"/>
      <c r="PTG25" s="102"/>
      <c r="PTH25" s="102"/>
      <c r="PTI25" s="102"/>
      <c r="PTJ25" s="102"/>
      <c r="PTK25" s="102"/>
      <c r="PTL25" s="102"/>
      <c r="PTM25" s="102"/>
      <c r="PTN25" s="102"/>
      <c r="PTO25" s="102"/>
      <c r="PTP25" s="102"/>
      <c r="PTQ25" s="102"/>
      <c r="PTR25" s="102"/>
      <c r="PTS25" s="102"/>
      <c r="PTT25" s="102"/>
      <c r="PTU25" s="102"/>
      <c r="PTV25" s="102"/>
      <c r="PTW25" s="102"/>
      <c r="PTX25" s="102"/>
      <c r="PTY25" s="102"/>
      <c r="PTZ25" s="102"/>
      <c r="PUA25" s="102"/>
      <c r="PUB25" s="102"/>
      <c r="PUC25" s="102"/>
      <c r="PUD25" s="102"/>
      <c r="PUE25" s="102"/>
      <c r="PUF25" s="102"/>
      <c r="PUG25" s="102"/>
      <c r="PUH25" s="102"/>
      <c r="PUI25" s="102"/>
      <c r="PUJ25" s="102"/>
      <c r="PUK25" s="102"/>
      <c r="PUL25" s="102"/>
      <c r="PUM25" s="102"/>
      <c r="PUN25" s="102"/>
      <c r="PUO25" s="102"/>
      <c r="PUP25" s="102"/>
      <c r="PUQ25" s="102"/>
      <c r="PUR25" s="102"/>
      <c r="PUS25" s="102"/>
      <c r="PUT25" s="102"/>
      <c r="PUU25" s="102"/>
      <c r="PUV25" s="102"/>
      <c r="PUW25" s="102"/>
      <c r="PUX25" s="102"/>
      <c r="PUY25" s="102"/>
      <c r="PUZ25" s="102"/>
      <c r="PVA25" s="102"/>
      <c r="PVB25" s="102"/>
      <c r="PVC25" s="102"/>
      <c r="PVD25" s="102"/>
      <c r="PVE25" s="102"/>
      <c r="PVF25" s="102"/>
      <c r="PVG25" s="102"/>
      <c r="PVH25" s="102"/>
      <c r="PVI25" s="102"/>
      <c r="PVJ25" s="102"/>
      <c r="PVK25" s="102"/>
      <c r="PVL25" s="102"/>
      <c r="PVM25" s="102"/>
      <c r="PVN25" s="102"/>
      <c r="PVO25" s="102"/>
      <c r="PVP25" s="102"/>
      <c r="PVQ25" s="102"/>
      <c r="PVR25" s="102"/>
      <c r="PVS25" s="102"/>
      <c r="PVT25" s="102"/>
      <c r="PVU25" s="102"/>
      <c r="PVV25" s="102"/>
      <c r="PVW25" s="102"/>
      <c r="PVX25" s="102"/>
      <c r="PVY25" s="102"/>
      <c r="PVZ25" s="102"/>
      <c r="PWA25" s="102"/>
      <c r="PWB25" s="102"/>
      <c r="PWC25" s="102"/>
      <c r="PWD25" s="102"/>
      <c r="PWE25" s="102"/>
      <c r="PWF25" s="102"/>
      <c r="PWG25" s="102"/>
      <c r="PWH25" s="102"/>
      <c r="PWI25" s="102"/>
      <c r="PWJ25" s="102"/>
      <c r="PWK25" s="102"/>
      <c r="PWL25" s="102"/>
      <c r="PWM25" s="102"/>
      <c r="PWN25" s="102"/>
      <c r="PWO25" s="102"/>
      <c r="PWP25" s="102"/>
      <c r="PWQ25" s="102"/>
      <c r="PWR25" s="102"/>
      <c r="PWS25" s="102"/>
      <c r="PWT25" s="102"/>
      <c r="PWU25" s="102"/>
      <c r="PWV25" s="102"/>
      <c r="PWW25" s="102"/>
      <c r="PWX25" s="102"/>
      <c r="PWY25" s="102"/>
      <c r="PWZ25" s="102"/>
      <c r="PXA25" s="102"/>
      <c r="PXB25" s="102"/>
      <c r="PXC25" s="102"/>
      <c r="PXD25" s="102"/>
      <c r="PXE25" s="102"/>
      <c r="PXF25" s="102"/>
      <c r="PXG25" s="102"/>
      <c r="PXH25" s="102"/>
      <c r="PXI25" s="102"/>
      <c r="PXJ25" s="102"/>
      <c r="PXK25" s="102"/>
      <c r="PXL25" s="102"/>
      <c r="PXM25" s="102"/>
      <c r="PXN25" s="102"/>
      <c r="PXO25" s="102"/>
      <c r="PXP25" s="102"/>
      <c r="PXQ25" s="102"/>
      <c r="PXR25" s="102"/>
      <c r="PXS25" s="102"/>
      <c r="PXT25" s="102"/>
      <c r="PXU25" s="102"/>
      <c r="PXV25" s="102"/>
      <c r="PXW25" s="102"/>
      <c r="PXX25" s="102"/>
      <c r="PXY25" s="102"/>
      <c r="PXZ25" s="102"/>
      <c r="PYA25" s="102"/>
      <c r="PYB25" s="102"/>
      <c r="PYC25" s="102"/>
      <c r="PYD25" s="102"/>
      <c r="PYE25" s="102"/>
      <c r="PYF25" s="102"/>
      <c r="PYG25" s="102"/>
      <c r="PYH25" s="102"/>
      <c r="PYI25" s="102"/>
      <c r="PYJ25" s="102"/>
      <c r="PYK25" s="102"/>
      <c r="PYL25" s="102"/>
      <c r="PYM25" s="102"/>
      <c r="PYN25" s="102"/>
      <c r="PYO25" s="102"/>
      <c r="PYP25" s="102"/>
      <c r="PYQ25" s="102"/>
      <c r="PYR25" s="102"/>
      <c r="PYS25" s="102"/>
      <c r="PYT25" s="102"/>
      <c r="PYU25" s="102"/>
      <c r="PYV25" s="102"/>
      <c r="PYW25" s="102"/>
      <c r="PYX25" s="102"/>
      <c r="PYY25" s="102"/>
      <c r="PYZ25" s="102"/>
      <c r="PZA25" s="102"/>
      <c r="PZB25" s="102"/>
      <c r="PZC25" s="102"/>
      <c r="PZD25" s="102"/>
      <c r="PZE25" s="102"/>
      <c r="PZF25" s="102"/>
      <c r="PZG25" s="102"/>
      <c r="PZH25" s="102"/>
      <c r="PZI25" s="102"/>
      <c r="PZJ25" s="102"/>
      <c r="PZK25" s="102"/>
      <c r="PZL25" s="102"/>
      <c r="PZM25" s="102"/>
      <c r="PZN25" s="102"/>
      <c r="PZO25" s="102"/>
      <c r="PZP25" s="102"/>
      <c r="PZQ25" s="102"/>
      <c r="PZR25" s="102"/>
      <c r="PZS25" s="102"/>
      <c r="PZT25" s="102"/>
      <c r="PZU25" s="102"/>
      <c r="PZV25" s="102"/>
      <c r="PZW25" s="102"/>
      <c r="PZX25" s="102"/>
      <c r="PZY25" s="102"/>
      <c r="PZZ25" s="102"/>
      <c r="QAA25" s="102"/>
      <c r="QAB25" s="102"/>
      <c r="QAC25" s="102"/>
      <c r="QAD25" s="102"/>
      <c r="QAE25" s="102"/>
      <c r="QAF25" s="102"/>
      <c r="QAG25" s="102"/>
      <c r="QAH25" s="102"/>
      <c r="QAI25" s="102"/>
      <c r="QAJ25" s="102"/>
      <c r="QAK25" s="102"/>
      <c r="QAL25" s="102"/>
      <c r="QAM25" s="102"/>
      <c r="QAN25" s="102"/>
      <c r="QAO25" s="102"/>
      <c r="QAP25" s="102"/>
      <c r="QAQ25" s="102"/>
      <c r="QAR25" s="102"/>
      <c r="QAS25" s="102"/>
      <c r="QAT25" s="102"/>
      <c r="QAU25" s="102"/>
      <c r="QAV25" s="102"/>
      <c r="QAW25" s="102"/>
      <c r="QAX25" s="102"/>
      <c r="QAY25" s="102"/>
      <c r="QAZ25" s="102"/>
      <c r="QBA25" s="102"/>
      <c r="QBB25" s="102"/>
      <c r="QBC25" s="102"/>
      <c r="QBD25" s="102"/>
      <c r="QBE25" s="102"/>
      <c r="QBF25" s="102"/>
      <c r="QBG25" s="102"/>
      <c r="QBH25" s="102"/>
      <c r="QBI25" s="102"/>
      <c r="QBJ25" s="102"/>
      <c r="QBK25" s="102"/>
      <c r="QBL25" s="102"/>
      <c r="QBM25" s="102"/>
      <c r="QBN25" s="102"/>
      <c r="QBO25" s="102"/>
      <c r="QBP25" s="102"/>
      <c r="QBQ25" s="102"/>
      <c r="QBR25" s="102"/>
      <c r="QBS25" s="102"/>
      <c r="QBT25" s="102"/>
      <c r="QBU25" s="102"/>
      <c r="QBV25" s="102"/>
      <c r="QBW25" s="102"/>
      <c r="QBX25" s="102"/>
      <c r="QBY25" s="102"/>
      <c r="QBZ25" s="102"/>
      <c r="QCA25" s="102"/>
      <c r="QCB25" s="102"/>
      <c r="QCC25" s="102"/>
      <c r="QCD25" s="102"/>
      <c r="QCE25" s="102"/>
      <c r="QCF25" s="102"/>
      <c r="QCG25" s="102"/>
      <c r="QCH25" s="102"/>
      <c r="QCI25" s="102"/>
      <c r="QCJ25" s="102"/>
      <c r="QCK25" s="102"/>
      <c r="QCL25" s="102"/>
      <c r="QCM25" s="102"/>
      <c r="QCN25" s="102"/>
      <c r="QCO25" s="102"/>
      <c r="QCP25" s="102"/>
      <c r="QCQ25" s="102"/>
      <c r="QCR25" s="102"/>
      <c r="QCS25" s="102"/>
      <c r="QCT25" s="102"/>
      <c r="QCU25" s="102"/>
      <c r="QCV25" s="102"/>
      <c r="QCW25" s="102"/>
      <c r="QCX25" s="102"/>
      <c r="QCY25" s="102"/>
      <c r="QCZ25" s="102"/>
      <c r="QDA25" s="102"/>
      <c r="QDB25" s="102"/>
      <c r="QDC25" s="102"/>
      <c r="QDD25" s="102"/>
      <c r="QDE25" s="102"/>
      <c r="QDF25" s="102"/>
      <c r="QDG25" s="102"/>
      <c r="QDH25" s="102"/>
      <c r="QDI25" s="102"/>
      <c r="QDJ25" s="102"/>
      <c r="QDK25" s="102"/>
      <c r="QDL25" s="102"/>
      <c r="QDM25" s="102"/>
      <c r="QDN25" s="102"/>
      <c r="QDO25" s="102"/>
      <c r="QDP25" s="102"/>
      <c r="QDQ25" s="102"/>
      <c r="QDR25" s="102"/>
      <c r="QDS25" s="102"/>
      <c r="QDT25" s="102"/>
      <c r="QDU25" s="102"/>
      <c r="QDV25" s="102"/>
      <c r="QDW25" s="102"/>
      <c r="QDX25" s="102"/>
      <c r="QDY25" s="102"/>
      <c r="QDZ25" s="102"/>
      <c r="QEA25" s="102"/>
      <c r="QEB25" s="102"/>
      <c r="QEC25" s="102"/>
      <c r="QED25" s="102"/>
      <c r="QEE25" s="102"/>
      <c r="QEF25" s="102"/>
      <c r="QEG25" s="102"/>
      <c r="QEH25" s="102"/>
      <c r="QEI25" s="102"/>
      <c r="QEJ25" s="102"/>
      <c r="QEK25" s="102"/>
      <c r="QEL25" s="102"/>
      <c r="QEM25" s="102"/>
      <c r="QEN25" s="102"/>
      <c r="QEO25" s="102"/>
      <c r="QEP25" s="102"/>
      <c r="QEQ25" s="102"/>
      <c r="QER25" s="102"/>
      <c r="QES25" s="102"/>
      <c r="QET25" s="102"/>
      <c r="QEU25" s="102"/>
      <c r="QEV25" s="102"/>
      <c r="QEW25" s="102"/>
      <c r="QEX25" s="102"/>
      <c r="QEY25" s="102"/>
      <c r="QEZ25" s="102"/>
      <c r="QFA25" s="102"/>
      <c r="QFB25" s="102"/>
      <c r="QFC25" s="102"/>
      <c r="QFD25" s="102"/>
      <c r="QFE25" s="102"/>
      <c r="QFF25" s="102"/>
      <c r="QFG25" s="102"/>
      <c r="QFH25" s="102"/>
      <c r="QFI25" s="102"/>
      <c r="QFJ25" s="102"/>
      <c r="QFK25" s="102"/>
      <c r="QFL25" s="102"/>
      <c r="QFM25" s="102"/>
      <c r="QFN25" s="102"/>
      <c r="QFO25" s="102"/>
      <c r="QFP25" s="102"/>
      <c r="QFQ25" s="102"/>
      <c r="QFR25" s="102"/>
      <c r="QFS25" s="102"/>
      <c r="QFT25" s="102"/>
      <c r="QFU25" s="102"/>
      <c r="QFV25" s="102"/>
      <c r="QFW25" s="102"/>
      <c r="QFX25" s="102"/>
      <c r="QFY25" s="102"/>
      <c r="QFZ25" s="102"/>
      <c r="QGA25" s="102"/>
      <c r="QGB25" s="102"/>
      <c r="QGC25" s="102"/>
      <c r="QGD25" s="102"/>
      <c r="QGE25" s="102"/>
      <c r="QGF25" s="102"/>
      <c r="QGG25" s="102"/>
      <c r="QGH25" s="102"/>
      <c r="QGI25" s="102"/>
      <c r="QGJ25" s="102"/>
      <c r="QGK25" s="102"/>
      <c r="QGL25" s="102"/>
      <c r="QGM25" s="102"/>
      <c r="QGN25" s="102"/>
      <c r="QGO25" s="102"/>
      <c r="QGP25" s="102"/>
      <c r="QGQ25" s="102"/>
      <c r="QGR25" s="102"/>
      <c r="QGS25" s="102"/>
      <c r="QGT25" s="102"/>
      <c r="QGU25" s="102"/>
      <c r="QGV25" s="102"/>
      <c r="QGW25" s="102"/>
      <c r="QGX25" s="102"/>
      <c r="QGY25" s="102"/>
      <c r="QGZ25" s="102"/>
      <c r="QHA25" s="102"/>
      <c r="QHB25" s="102"/>
      <c r="QHC25" s="102"/>
      <c r="QHD25" s="102"/>
      <c r="QHE25" s="102"/>
      <c r="QHF25" s="102"/>
      <c r="QHG25" s="102"/>
      <c r="QHH25" s="102"/>
      <c r="QHI25" s="102"/>
      <c r="QHJ25" s="102"/>
      <c r="QHK25" s="102"/>
      <c r="QHL25" s="102"/>
      <c r="QHM25" s="102"/>
      <c r="QHN25" s="102"/>
      <c r="QHO25" s="102"/>
      <c r="QHP25" s="102"/>
      <c r="QHQ25" s="102"/>
      <c r="QHR25" s="102"/>
      <c r="QHS25" s="102"/>
      <c r="QHT25" s="102"/>
      <c r="QHU25" s="102"/>
      <c r="QHV25" s="102"/>
      <c r="QHW25" s="102"/>
      <c r="QHX25" s="102"/>
      <c r="QHY25" s="102"/>
      <c r="QHZ25" s="102"/>
      <c r="QIA25" s="102"/>
      <c r="QIB25" s="102"/>
      <c r="QIC25" s="102"/>
      <c r="QID25" s="102"/>
      <c r="QIE25" s="102"/>
      <c r="QIF25" s="102"/>
      <c r="QIG25" s="102"/>
      <c r="QIH25" s="102"/>
      <c r="QII25" s="102"/>
      <c r="QIJ25" s="102"/>
      <c r="QIK25" s="102"/>
      <c r="QIL25" s="102"/>
      <c r="QIM25" s="102"/>
      <c r="QIN25" s="102"/>
      <c r="QIO25" s="102"/>
      <c r="QIP25" s="102"/>
      <c r="QIQ25" s="102"/>
      <c r="QIR25" s="102"/>
      <c r="QIS25" s="102"/>
      <c r="QIT25" s="102"/>
      <c r="QIU25" s="102"/>
      <c r="QIV25" s="102"/>
      <c r="QIW25" s="102"/>
      <c r="QIX25" s="102"/>
      <c r="QIY25" s="102"/>
      <c r="QIZ25" s="102"/>
      <c r="QJA25" s="102"/>
      <c r="QJB25" s="102"/>
      <c r="QJC25" s="102"/>
      <c r="QJD25" s="102"/>
      <c r="QJE25" s="102"/>
      <c r="QJF25" s="102"/>
      <c r="QJG25" s="102"/>
      <c r="QJH25" s="102"/>
      <c r="QJI25" s="102"/>
      <c r="QJJ25" s="102"/>
      <c r="QJK25" s="102"/>
      <c r="QJL25" s="102"/>
      <c r="QJM25" s="102"/>
      <c r="QJN25" s="102"/>
      <c r="QJO25" s="102"/>
      <c r="QJP25" s="102"/>
      <c r="QJQ25" s="102"/>
      <c r="QJR25" s="102"/>
      <c r="QJS25" s="102"/>
      <c r="QJT25" s="102"/>
      <c r="QJU25" s="102"/>
      <c r="QJV25" s="102"/>
      <c r="QJW25" s="102"/>
      <c r="QJX25" s="102"/>
      <c r="QJY25" s="102"/>
      <c r="QJZ25" s="102"/>
      <c r="QKA25" s="102"/>
      <c r="QKB25" s="102"/>
      <c r="QKC25" s="102"/>
      <c r="QKD25" s="102"/>
      <c r="QKE25" s="102"/>
      <c r="QKF25" s="102"/>
      <c r="QKG25" s="102"/>
      <c r="QKH25" s="102"/>
      <c r="QKI25" s="102"/>
      <c r="QKJ25" s="102"/>
      <c r="QKK25" s="102"/>
      <c r="QKL25" s="102"/>
      <c r="QKM25" s="102"/>
      <c r="QKN25" s="102"/>
      <c r="QKO25" s="102"/>
      <c r="QKP25" s="102"/>
      <c r="QKQ25" s="102"/>
      <c r="QKR25" s="102"/>
      <c r="QKS25" s="102"/>
      <c r="QKT25" s="102"/>
      <c r="QKU25" s="102"/>
      <c r="QKV25" s="102"/>
      <c r="QKW25" s="102"/>
      <c r="QKX25" s="102"/>
      <c r="QKY25" s="102"/>
      <c r="QKZ25" s="102"/>
      <c r="QLA25" s="102"/>
      <c r="QLB25" s="102"/>
      <c r="QLC25" s="102"/>
      <c r="QLD25" s="102"/>
      <c r="QLE25" s="102"/>
      <c r="QLF25" s="102"/>
      <c r="QLG25" s="102"/>
      <c r="QLH25" s="102"/>
      <c r="QLI25" s="102"/>
      <c r="QLJ25" s="102"/>
      <c r="QLK25" s="102"/>
      <c r="QLL25" s="102"/>
      <c r="QLM25" s="102"/>
      <c r="QLN25" s="102"/>
      <c r="QLO25" s="102"/>
      <c r="QLP25" s="102"/>
      <c r="QLQ25" s="102"/>
      <c r="QLR25" s="102"/>
      <c r="QLS25" s="102"/>
      <c r="QLT25" s="102"/>
      <c r="QLU25" s="102"/>
      <c r="QLV25" s="102"/>
      <c r="QLW25" s="102"/>
      <c r="QLX25" s="102"/>
      <c r="QLY25" s="102"/>
      <c r="QLZ25" s="102"/>
      <c r="QMA25" s="102"/>
      <c r="QMB25" s="102"/>
      <c r="QMC25" s="102"/>
      <c r="QMD25" s="102"/>
      <c r="QME25" s="102"/>
      <c r="QMF25" s="102"/>
      <c r="QMG25" s="102"/>
      <c r="QMH25" s="102"/>
      <c r="QMI25" s="102"/>
      <c r="QMJ25" s="102"/>
      <c r="QMK25" s="102"/>
      <c r="QML25" s="102"/>
      <c r="QMM25" s="102"/>
      <c r="QMN25" s="102"/>
      <c r="QMO25" s="102"/>
      <c r="QMP25" s="102"/>
      <c r="QMQ25" s="102"/>
      <c r="QMR25" s="102"/>
      <c r="QMS25" s="102"/>
      <c r="QMT25" s="102"/>
      <c r="QMU25" s="102"/>
      <c r="QMV25" s="102"/>
      <c r="QMW25" s="102"/>
      <c r="QMX25" s="102"/>
      <c r="QMY25" s="102"/>
      <c r="QMZ25" s="102"/>
      <c r="QNA25" s="102"/>
      <c r="QNB25" s="102"/>
      <c r="QNC25" s="102"/>
      <c r="QND25" s="102"/>
      <c r="QNE25" s="102"/>
      <c r="QNF25" s="102"/>
      <c r="QNG25" s="102"/>
      <c r="QNH25" s="102"/>
      <c r="QNI25" s="102"/>
      <c r="QNJ25" s="102"/>
      <c r="QNK25" s="102"/>
      <c r="QNL25" s="102"/>
      <c r="QNM25" s="102"/>
      <c r="QNN25" s="102"/>
      <c r="QNO25" s="102"/>
      <c r="QNP25" s="102"/>
      <c r="QNQ25" s="102"/>
      <c r="QNR25" s="102"/>
      <c r="QNS25" s="102"/>
      <c r="QNT25" s="102"/>
      <c r="QNU25" s="102"/>
      <c r="QNV25" s="102"/>
      <c r="QNW25" s="102"/>
      <c r="QNX25" s="102"/>
      <c r="QNY25" s="102"/>
      <c r="QNZ25" s="102"/>
      <c r="QOA25" s="102"/>
      <c r="QOB25" s="102"/>
      <c r="QOC25" s="102"/>
      <c r="QOD25" s="102"/>
      <c r="QOE25" s="102"/>
      <c r="QOF25" s="102"/>
      <c r="QOG25" s="102"/>
      <c r="QOH25" s="102"/>
      <c r="QOI25" s="102"/>
      <c r="QOJ25" s="102"/>
      <c r="QOK25" s="102"/>
      <c r="QOL25" s="102"/>
      <c r="QOM25" s="102"/>
      <c r="QON25" s="102"/>
      <c r="QOO25" s="102"/>
      <c r="QOP25" s="102"/>
      <c r="QOQ25" s="102"/>
      <c r="QOR25" s="102"/>
      <c r="QOS25" s="102"/>
      <c r="QOT25" s="102"/>
      <c r="QOU25" s="102"/>
      <c r="QOV25" s="102"/>
      <c r="QOW25" s="102"/>
      <c r="QOX25" s="102"/>
      <c r="QOY25" s="102"/>
      <c r="QOZ25" s="102"/>
      <c r="QPA25" s="102"/>
      <c r="QPB25" s="102"/>
      <c r="QPC25" s="102"/>
      <c r="QPD25" s="102"/>
      <c r="QPE25" s="102"/>
      <c r="QPF25" s="102"/>
      <c r="QPG25" s="102"/>
      <c r="QPH25" s="102"/>
      <c r="QPI25" s="102"/>
      <c r="QPJ25" s="102"/>
      <c r="QPK25" s="102"/>
      <c r="QPL25" s="102"/>
      <c r="QPM25" s="102"/>
      <c r="QPN25" s="102"/>
      <c r="QPO25" s="102"/>
      <c r="QPP25" s="102"/>
      <c r="QPQ25" s="102"/>
      <c r="QPR25" s="102"/>
      <c r="QPS25" s="102"/>
      <c r="QPT25" s="102"/>
      <c r="QPU25" s="102"/>
      <c r="QPV25" s="102"/>
      <c r="QPW25" s="102"/>
      <c r="QPX25" s="102"/>
      <c r="QPY25" s="102"/>
      <c r="QPZ25" s="102"/>
      <c r="QQA25" s="102"/>
      <c r="QQB25" s="102"/>
      <c r="QQC25" s="102"/>
      <c r="QQD25" s="102"/>
      <c r="QQE25" s="102"/>
      <c r="QQF25" s="102"/>
      <c r="QQG25" s="102"/>
      <c r="QQH25" s="102"/>
      <c r="QQI25" s="102"/>
      <c r="QQJ25" s="102"/>
      <c r="QQK25" s="102"/>
      <c r="QQL25" s="102"/>
      <c r="QQM25" s="102"/>
      <c r="QQN25" s="102"/>
      <c r="QQO25" s="102"/>
      <c r="QQP25" s="102"/>
      <c r="QQQ25" s="102"/>
      <c r="QQR25" s="102"/>
      <c r="QQS25" s="102"/>
      <c r="QQT25" s="102"/>
      <c r="QQU25" s="102"/>
      <c r="QQV25" s="102"/>
      <c r="QQW25" s="102"/>
      <c r="QQX25" s="102"/>
      <c r="QQY25" s="102"/>
      <c r="QQZ25" s="102"/>
      <c r="QRA25" s="102"/>
      <c r="QRB25" s="102"/>
      <c r="QRC25" s="102"/>
      <c r="QRD25" s="102"/>
      <c r="QRE25" s="102"/>
      <c r="QRF25" s="102"/>
      <c r="QRG25" s="102"/>
      <c r="QRH25" s="102"/>
      <c r="QRI25" s="102"/>
      <c r="QRJ25" s="102"/>
      <c r="QRK25" s="102"/>
      <c r="QRL25" s="102"/>
      <c r="QRM25" s="102"/>
      <c r="QRN25" s="102"/>
      <c r="QRO25" s="102"/>
      <c r="QRP25" s="102"/>
      <c r="QRQ25" s="102"/>
      <c r="QRR25" s="102"/>
      <c r="QRS25" s="102"/>
      <c r="QRT25" s="102"/>
      <c r="QRU25" s="102"/>
      <c r="QRV25" s="102"/>
      <c r="QRW25" s="102"/>
      <c r="QRX25" s="102"/>
      <c r="QRY25" s="102"/>
      <c r="QRZ25" s="102"/>
      <c r="QSA25" s="102"/>
      <c r="QSB25" s="102"/>
      <c r="QSC25" s="102"/>
      <c r="QSD25" s="102"/>
      <c r="QSE25" s="102"/>
      <c r="QSF25" s="102"/>
      <c r="QSG25" s="102"/>
      <c r="QSH25" s="102"/>
      <c r="QSI25" s="102"/>
      <c r="QSJ25" s="102"/>
      <c r="QSK25" s="102"/>
      <c r="QSL25" s="102"/>
      <c r="QSM25" s="102"/>
      <c r="QSN25" s="102"/>
      <c r="QSO25" s="102"/>
      <c r="QSP25" s="102"/>
      <c r="QSQ25" s="102"/>
      <c r="QSR25" s="102"/>
      <c r="QSS25" s="102"/>
      <c r="QST25" s="102"/>
      <c r="QSU25" s="102"/>
      <c r="QSV25" s="102"/>
      <c r="QSW25" s="102"/>
      <c r="QSX25" s="102"/>
      <c r="QSY25" s="102"/>
      <c r="QSZ25" s="102"/>
      <c r="QTA25" s="102"/>
      <c r="QTB25" s="102"/>
      <c r="QTC25" s="102"/>
      <c r="QTD25" s="102"/>
      <c r="QTE25" s="102"/>
      <c r="QTF25" s="102"/>
      <c r="QTG25" s="102"/>
      <c r="QTH25" s="102"/>
      <c r="QTI25" s="102"/>
      <c r="QTJ25" s="102"/>
      <c r="QTK25" s="102"/>
      <c r="QTL25" s="102"/>
      <c r="QTM25" s="102"/>
      <c r="QTN25" s="102"/>
      <c r="QTO25" s="102"/>
      <c r="QTP25" s="102"/>
      <c r="QTQ25" s="102"/>
      <c r="QTR25" s="102"/>
      <c r="QTS25" s="102"/>
      <c r="QTT25" s="102"/>
      <c r="QTU25" s="102"/>
      <c r="QTV25" s="102"/>
      <c r="QTW25" s="102"/>
      <c r="QTX25" s="102"/>
      <c r="QTY25" s="102"/>
      <c r="QTZ25" s="102"/>
      <c r="QUA25" s="102"/>
      <c r="QUB25" s="102"/>
      <c r="QUC25" s="102"/>
      <c r="QUD25" s="102"/>
      <c r="QUE25" s="102"/>
      <c r="QUF25" s="102"/>
      <c r="QUG25" s="102"/>
      <c r="QUH25" s="102"/>
      <c r="QUI25" s="102"/>
      <c r="QUJ25" s="102"/>
      <c r="QUK25" s="102"/>
      <c r="QUL25" s="102"/>
      <c r="QUM25" s="102"/>
      <c r="QUN25" s="102"/>
      <c r="QUO25" s="102"/>
      <c r="QUP25" s="102"/>
      <c r="QUQ25" s="102"/>
      <c r="QUR25" s="102"/>
      <c r="QUS25" s="102"/>
      <c r="QUT25" s="102"/>
      <c r="QUU25" s="102"/>
      <c r="QUV25" s="102"/>
      <c r="QUW25" s="102"/>
      <c r="QUX25" s="102"/>
      <c r="QUY25" s="102"/>
      <c r="QUZ25" s="102"/>
      <c r="QVA25" s="102"/>
      <c r="QVB25" s="102"/>
      <c r="QVC25" s="102"/>
      <c r="QVD25" s="102"/>
      <c r="QVE25" s="102"/>
      <c r="QVF25" s="102"/>
      <c r="QVG25" s="102"/>
      <c r="QVH25" s="102"/>
      <c r="QVI25" s="102"/>
      <c r="QVJ25" s="102"/>
      <c r="QVK25" s="102"/>
      <c r="QVL25" s="102"/>
      <c r="QVM25" s="102"/>
      <c r="QVN25" s="102"/>
      <c r="QVO25" s="102"/>
      <c r="QVP25" s="102"/>
      <c r="QVQ25" s="102"/>
      <c r="QVR25" s="102"/>
      <c r="QVS25" s="102"/>
      <c r="QVT25" s="102"/>
      <c r="QVU25" s="102"/>
      <c r="QVV25" s="102"/>
      <c r="QVW25" s="102"/>
      <c r="QVX25" s="102"/>
      <c r="QVY25" s="102"/>
      <c r="QVZ25" s="102"/>
      <c r="QWA25" s="102"/>
      <c r="QWB25" s="102"/>
      <c r="QWC25" s="102"/>
      <c r="QWD25" s="102"/>
      <c r="QWE25" s="102"/>
      <c r="QWF25" s="102"/>
      <c r="QWG25" s="102"/>
      <c r="QWH25" s="102"/>
      <c r="QWI25" s="102"/>
      <c r="QWJ25" s="102"/>
      <c r="QWK25" s="102"/>
      <c r="QWL25" s="102"/>
      <c r="QWM25" s="102"/>
      <c r="QWN25" s="102"/>
      <c r="QWO25" s="102"/>
      <c r="QWP25" s="102"/>
      <c r="QWQ25" s="102"/>
      <c r="QWR25" s="102"/>
      <c r="QWS25" s="102"/>
      <c r="QWT25" s="102"/>
      <c r="QWU25" s="102"/>
      <c r="QWV25" s="102"/>
      <c r="QWW25" s="102"/>
      <c r="QWX25" s="102"/>
      <c r="QWY25" s="102"/>
      <c r="QWZ25" s="102"/>
      <c r="QXA25" s="102"/>
      <c r="QXB25" s="102"/>
      <c r="QXC25" s="102"/>
      <c r="QXD25" s="102"/>
      <c r="QXE25" s="102"/>
      <c r="QXF25" s="102"/>
      <c r="QXG25" s="102"/>
      <c r="QXH25" s="102"/>
      <c r="QXI25" s="102"/>
      <c r="QXJ25" s="102"/>
      <c r="QXK25" s="102"/>
      <c r="QXL25" s="102"/>
      <c r="QXM25" s="102"/>
      <c r="QXN25" s="102"/>
      <c r="QXO25" s="102"/>
      <c r="QXP25" s="102"/>
      <c r="QXQ25" s="102"/>
      <c r="QXR25" s="102"/>
      <c r="QXS25" s="102"/>
      <c r="QXT25" s="102"/>
      <c r="QXU25" s="102"/>
      <c r="QXV25" s="102"/>
      <c r="QXW25" s="102"/>
      <c r="QXX25" s="102"/>
      <c r="QXY25" s="102"/>
      <c r="QXZ25" s="102"/>
      <c r="QYA25" s="102"/>
      <c r="QYB25" s="102"/>
      <c r="QYC25" s="102"/>
      <c r="QYD25" s="102"/>
      <c r="QYE25" s="102"/>
      <c r="QYF25" s="102"/>
      <c r="QYG25" s="102"/>
      <c r="QYH25" s="102"/>
      <c r="QYI25" s="102"/>
      <c r="QYJ25" s="102"/>
      <c r="QYK25" s="102"/>
      <c r="QYL25" s="102"/>
      <c r="QYM25" s="102"/>
      <c r="QYN25" s="102"/>
      <c r="QYO25" s="102"/>
      <c r="QYP25" s="102"/>
      <c r="QYQ25" s="102"/>
      <c r="QYR25" s="102"/>
      <c r="QYS25" s="102"/>
      <c r="QYT25" s="102"/>
      <c r="QYU25" s="102"/>
      <c r="QYV25" s="102"/>
      <c r="QYW25" s="102"/>
      <c r="QYX25" s="102"/>
      <c r="QYY25" s="102"/>
      <c r="QYZ25" s="102"/>
      <c r="QZA25" s="102"/>
      <c r="QZB25" s="102"/>
      <c r="QZC25" s="102"/>
      <c r="QZD25" s="102"/>
      <c r="QZE25" s="102"/>
      <c r="QZF25" s="102"/>
      <c r="QZG25" s="102"/>
      <c r="QZH25" s="102"/>
      <c r="QZI25" s="102"/>
      <c r="QZJ25" s="102"/>
      <c r="QZK25" s="102"/>
      <c r="QZL25" s="102"/>
      <c r="QZM25" s="102"/>
      <c r="QZN25" s="102"/>
      <c r="QZO25" s="102"/>
      <c r="QZP25" s="102"/>
      <c r="QZQ25" s="102"/>
      <c r="QZR25" s="102"/>
      <c r="QZS25" s="102"/>
      <c r="QZT25" s="102"/>
      <c r="QZU25" s="102"/>
      <c r="QZV25" s="102"/>
      <c r="QZW25" s="102"/>
      <c r="QZX25" s="102"/>
      <c r="QZY25" s="102"/>
      <c r="QZZ25" s="102"/>
      <c r="RAA25" s="102"/>
      <c r="RAB25" s="102"/>
      <c r="RAC25" s="102"/>
      <c r="RAD25" s="102"/>
      <c r="RAE25" s="102"/>
      <c r="RAF25" s="102"/>
      <c r="RAG25" s="102"/>
      <c r="RAH25" s="102"/>
      <c r="RAI25" s="102"/>
      <c r="RAJ25" s="102"/>
      <c r="RAK25" s="102"/>
      <c r="RAL25" s="102"/>
      <c r="RAM25" s="102"/>
      <c r="RAN25" s="102"/>
      <c r="RAO25" s="102"/>
      <c r="RAP25" s="102"/>
      <c r="RAQ25" s="102"/>
      <c r="RAR25" s="102"/>
      <c r="RAS25" s="102"/>
      <c r="RAT25" s="102"/>
      <c r="RAU25" s="102"/>
      <c r="RAV25" s="102"/>
      <c r="RAW25" s="102"/>
      <c r="RAX25" s="102"/>
      <c r="RAY25" s="102"/>
      <c r="RAZ25" s="102"/>
      <c r="RBA25" s="102"/>
      <c r="RBB25" s="102"/>
      <c r="RBC25" s="102"/>
      <c r="RBD25" s="102"/>
      <c r="RBE25" s="102"/>
      <c r="RBF25" s="102"/>
      <c r="RBG25" s="102"/>
      <c r="RBH25" s="102"/>
      <c r="RBI25" s="102"/>
      <c r="RBJ25" s="102"/>
      <c r="RBK25" s="102"/>
      <c r="RBL25" s="102"/>
      <c r="RBM25" s="102"/>
      <c r="RBN25" s="102"/>
      <c r="RBO25" s="102"/>
      <c r="RBP25" s="102"/>
      <c r="RBQ25" s="102"/>
      <c r="RBR25" s="102"/>
      <c r="RBS25" s="102"/>
      <c r="RBT25" s="102"/>
      <c r="RBU25" s="102"/>
      <c r="RBV25" s="102"/>
      <c r="RBW25" s="102"/>
      <c r="RBX25" s="102"/>
      <c r="RBY25" s="102"/>
      <c r="RBZ25" s="102"/>
      <c r="RCA25" s="102"/>
      <c r="RCB25" s="102"/>
      <c r="RCC25" s="102"/>
      <c r="RCD25" s="102"/>
      <c r="RCE25" s="102"/>
      <c r="RCF25" s="102"/>
      <c r="RCG25" s="102"/>
      <c r="RCH25" s="102"/>
      <c r="RCI25" s="102"/>
      <c r="RCJ25" s="102"/>
      <c r="RCK25" s="102"/>
      <c r="RCL25" s="102"/>
      <c r="RCM25" s="102"/>
      <c r="RCN25" s="102"/>
      <c r="RCO25" s="102"/>
      <c r="RCP25" s="102"/>
      <c r="RCQ25" s="102"/>
      <c r="RCR25" s="102"/>
      <c r="RCS25" s="102"/>
      <c r="RCT25" s="102"/>
      <c r="RCU25" s="102"/>
      <c r="RCV25" s="102"/>
      <c r="RCW25" s="102"/>
      <c r="RCX25" s="102"/>
      <c r="RCY25" s="102"/>
      <c r="RCZ25" s="102"/>
      <c r="RDA25" s="102"/>
      <c r="RDB25" s="102"/>
      <c r="RDC25" s="102"/>
      <c r="RDD25" s="102"/>
      <c r="RDE25" s="102"/>
      <c r="RDF25" s="102"/>
      <c r="RDG25" s="102"/>
      <c r="RDH25" s="102"/>
      <c r="RDI25" s="102"/>
      <c r="RDJ25" s="102"/>
      <c r="RDK25" s="102"/>
      <c r="RDL25" s="102"/>
      <c r="RDM25" s="102"/>
      <c r="RDN25" s="102"/>
      <c r="RDO25" s="102"/>
      <c r="RDP25" s="102"/>
      <c r="RDQ25" s="102"/>
      <c r="RDR25" s="102"/>
      <c r="RDS25" s="102"/>
      <c r="RDT25" s="102"/>
      <c r="RDU25" s="102"/>
      <c r="RDV25" s="102"/>
      <c r="RDW25" s="102"/>
      <c r="RDX25" s="102"/>
      <c r="RDY25" s="102"/>
      <c r="RDZ25" s="102"/>
      <c r="REA25" s="102"/>
      <c r="REB25" s="102"/>
      <c r="REC25" s="102"/>
      <c r="RED25" s="102"/>
      <c r="REE25" s="102"/>
      <c r="REF25" s="102"/>
      <c r="REG25" s="102"/>
      <c r="REH25" s="102"/>
      <c r="REI25" s="102"/>
      <c r="REJ25" s="102"/>
      <c r="REK25" s="102"/>
      <c r="REL25" s="102"/>
      <c r="REM25" s="102"/>
      <c r="REN25" s="102"/>
      <c r="REO25" s="102"/>
      <c r="REP25" s="102"/>
      <c r="REQ25" s="102"/>
      <c r="RER25" s="102"/>
      <c r="RES25" s="102"/>
      <c r="RET25" s="102"/>
      <c r="REU25" s="102"/>
      <c r="REV25" s="102"/>
      <c r="REW25" s="102"/>
      <c r="REX25" s="102"/>
      <c r="REY25" s="102"/>
      <c r="REZ25" s="102"/>
      <c r="RFA25" s="102"/>
      <c r="RFB25" s="102"/>
      <c r="RFC25" s="102"/>
      <c r="RFD25" s="102"/>
      <c r="RFE25" s="102"/>
      <c r="RFF25" s="102"/>
      <c r="RFG25" s="102"/>
      <c r="RFH25" s="102"/>
      <c r="RFI25" s="102"/>
      <c r="RFJ25" s="102"/>
      <c r="RFK25" s="102"/>
      <c r="RFL25" s="102"/>
      <c r="RFM25" s="102"/>
      <c r="RFN25" s="102"/>
      <c r="RFO25" s="102"/>
      <c r="RFP25" s="102"/>
      <c r="RFQ25" s="102"/>
      <c r="RFR25" s="102"/>
      <c r="RFS25" s="102"/>
      <c r="RFT25" s="102"/>
      <c r="RFU25" s="102"/>
      <c r="RFV25" s="102"/>
      <c r="RFW25" s="102"/>
      <c r="RFX25" s="102"/>
      <c r="RFY25" s="102"/>
      <c r="RFZ25" s="102"/>
      <c r="RGA25" s="102"/>
      <c r="RGB25" s="102"/>
      <c r="RGC25" s="102"/>
      <c r="RGD25" s="102"/>
      <c r="RGE25" s="102"/>
      <c r="RGF25" s="102"/>
      <c r="RGG25" s="102"/>
      <c r="RGH25" s="102"/>
      <c r="RGI25" s="102"/>
      <c r="RGJ25" s="102"/>
      <c r="RGK25" s="102"/>
      <c r="RGL25" s="102"/>
      <c r="RGM25" s="102"/>
      <c r="RGN25" s="102"/>
      <c r="RGO25" s="102"/>
      <c r="RGP25" s="102"/>
      <c r="RGQ25" s="102"/>
      <c r="RGR25" s="102"/>
      <c r="RGS25" s="102"/>
      <c r="RGT25" s="102"/>
      <c r="RGU25" s="102"/>
      <c r="RGV25" s="102"/>
      <c r="RGW25" s="102"/>
      <c r="RGX25" s="102"/>
      <c r="RGY25" s="102"/>
      <c r="RGZ25" s="102"/>
      <c r="RHA25" s="102"/>
      <c r="RHB25" s="102"/>
      <c r="RHC25" s="102"/>
      <c r="RHD25" s="102"/>
      <c r="RHE25" s="102"/>
      <c r="RHF25" s="102"/>
      <c r="RHG25" s="102"/>
      <c r="RHH25" s="102"/>
      <c r="RHI25" s="102"/>
      <c r="RHJ25" s="102"/>
      <c r="RHK25" s="102"/>
      <c r="RHL25" s="102"/>
      <c r="RHM25" s="102"/>
      <c r="RHN25" s="102"/>
      <c r="RHO25" s="102"/>
      <c r="RHP25" s="102"/>
      <c r="RHQ25" s="102"/>
      <c r="RHR25" s="102"/>
      <c r="RHS25" s="102"/>
      <c r="RHT25" s="102"/>
      <c r="RHU25" s="102"/>
      <c r="RHV25" s="102"/>
      <c r="RHW25" s="102"/>
      <c r="RHX25" s="102"/>
      <c r="RHY25" s="102"/>
      <c r="RHZ25" s="102"/>
      <c r="RIA25" s="102"/>
      <c r="RIB25" s="102"/>
      <c r="RIC25" s="102"/>
      <c r="RID25" s="102"/>
      <c r="RIE25" s="102"/>
      <c r="RIF25" s="102"/>
      <c r="RIG25" s="102"/>
      <c r="RIH25" s="102"/>
      <c r="RII25" s="102"/>
      <c r="RIJ25" s="102"/>
      <c r="RIK25" s="102"/>
      <c r="RIL25" s="102"/>
      <c r="RIM25" s="102"/>
      <c r="RIN25" s="102"/>
      <c r="RIO25" s="102"/>
      <c r="RIP25" s="102"/>
      <c r="RIQ25" s="102"/>
      <c r="RIR25" s="102"/>
      <c r="RIS25" s="102"/>
      <c r="RIT25" s="102"/>
      <c r="RIU25" s="102"/>
      <c r="RIV25" s="102"/>
      <c r="RIW25" s="102"/>
      <c r="RIX25" s="102"/>
      <c r="RIY25" s="102"/>
      <c r="RIZ25" s="102"/>
      <c r="RJA25" s="102"/>
      <c r="RJB25" s="102"/>
      <c r="RJC25" s="102"/>
      <c r="RJD25" s="102"/>
      <c r="RJE25" s="102"/>
      <c r="RJF25" s="102"/>
      <c r="RJG25" s="102"/>
      <c r="RJH25" s="102"/>
      <c r="RJI25" s="102"/>
      <c r="RJJ25" s="102"/>
      <c r="RJK25" s="102"/>
      <c r="RJL25" s="102"/>
      <c r="RJM25" s="102"/>
      <c r="RJN25" s="102"/>
      <c r="RJO25" s="102"/>
      <c r="RJP25" s="102"/>
      <c r="RJQ25" s="102"/>
      <c r="RJR25" s="102"/>
      <c r="RJS25" s="102"/>
      <c r="RJT25" s="102"/>
      <c r="RJU25" s="102"/>
      <c r="RJV25" s="102"/>
      <c r="RJW25" s="102"/>
      <c r="RJX25" s="102"/>
      <c r="RJY25" s="102"/>
      <c r="RJZ25" s="102"/>
      <c r="RKA25" s="102"/>
      <c r="RKB25" s="102"/>
      <c r="RKC25" s="102"/>
      <c r="RKD25" s="102"/>
      <c r="RKE25" s="102"/>
      <c r="RKF25" s="102"/>
      <c r="RKG25" s="102"/>
      <c r="RKH25" s="102"/>
      <c r="RKI25" s="102"/>
      <c r="RKJ25" s="102"/>
      <c r="RKK25" s="102"/>
      <c r="RKL25" s="102"/>
      <c r="RKM25" s="102"/>
      <c r="RKN25" s="102"/>
      <c r="RKO25" s="102"/>
      <c r="RKP25" s="102"/>
      <c r="RKQ25" s="102"/>
      <c r="RKR25" s="102"/>
      <c r="RKS25" s="102"/>
      <c r="RKT25" s="102"/>
      <c r="RKU25" s="102"/>
      <c r="RKV25" s="102"/>
      <c r="RKW25" s="102"/>
      <c r="RKX25" s="102"/>
      <c r="RKY25" s="102"/>
      <c r="RKZ25" s="102"/>
      <c r="RLA25" s="102"/>
      <c r="RLB25" s="102"/>
      <c r="RLC25" s="102"/>
      <c r="RLD25" s="102"/>
      <c r="RLE25" s="102"/>
      <c r="RLF25" s="102"/>
      <c r="RLG25" s="102"/>
      <c r="RLH25" s="102"/>
      <c r="RLI25" s="102"/>
      <c r="RLJ25" s="102"/>
      <c r="RLK25" s="102"/>
      <c r="RLL25" s="102"/>
      <c r="RLM25" s="102"/>
      <c r="RLN25" s="102"/>
      <c r="RLO25" s="102"/>
      <c r="RLP25" s="102"/>
      <c r="RLQ25" s="102"/>
      <c r="RLR25" s="102"/>
      <c r="RLS25" s="102"/>
      <c r="RLT25" s="102"/>
      <c r="RLU25" s="102"/>
      <c r="RLV25" s="102"/>
      <c r="RLW25" s="102"/>
      <c r="RLX25" s="102"/>
      <c r="RLY25" s="102"/>
      <c r="RLZ25" s="102"/>
      <c r="RMA25" s="102"/>
      <c r="RMB25" s="102"/>
      <c r="RMC25" s="102"/>
      <c r="RMD25" s="102"/>
      <c r="RME25" s="102"/>
      <c r="RMF25" s="102"/>
      <c r="RMG25" s="102"/>
      <c r="RMH25" s="102"/>
      <c r="RMI25" s="102"/>
      <c r="RMJ25" s="102"/>
      <c r="RMK25" s="102"/>
      <c r="RML25" s="102"/>
      <c r="RMM25" s="102"/>
      <c r="RMN25" s="102"/>
      <c r="RMO25" s="102"/>
      <c r="RMP25" s="102"/>
      <c r="RMQ25" s="102"/>
      <c r="RMR25" s="102"/>
      <c r="RMS25" s="102"/>
      <c r="RMT25" s="102"/>
      <c r="RMU25" s="102"/>
      <c r="RMV25" s="102"/>
      <c r="RMW25" s="102"/>
      <c r="RMX25" s="102"/>
      <c r="RMY25" s="102"/>
      <c r="RMZ25" s="102"/>
      <c r="RNA25" s="102"/>
      <c r="RNB25" s="102"/>
      <c r="RNC25" s="102"/>
      <c r="RND25" s="102"/>
      <c r="RNE25" s="102"/>
      <c r="RNF25" s="102"/>
      <c r="RNG25" s="102"/>
      <c r="RNH25" s="102"/>
      <c r="RNI25" s="102"/>
      <c r="RNJ25" s="102"/>
      <c r="RNK25" s="102"/>
      <c r="RNL25" s="102"/>
      <c r="RNM25" s="102"/>
      <c r="RNN25" s="102"/>
      <c r="RNO25" s="102"/>
      <c r="RNP25" s="102"/>
      <c r="RNQ25" s="102"/>
      <c r="RNR25" s="102"/>
      <c r="RNS25" s="102"/>
      <c r="RNT25" s="102"/>
      <c r="RNU25" s="102"/>
      <c r="RNV25" s="102"/>
      <c r="RNW25" s="102"/>
      <c r="RNX25" s="102"/>
      <c r="RNY25" s="102"/>
      <c r="RNZ25" s="102"/>
      <c r="ROA25" s="102"/>
      <c r="ROB25" s="102"/>
      <c r="ROC25" s="102"/>
      <c r="ROD25" s="102"/>
      <c r="ROE25" s="102"/>
      <c r="ROF25" s="102"/>
      <c r="ROG25" s="102"/>
      <c r="ROH25" s="102"/>
      <c r="ROI25" s="102"/>
      <c r="ROJ25" s="102"/>
      <c r="ROK25" s="102"/>
      <c r="ROL25" s="102"/>
      <c r="ROM25" s="102"/>
      <c r="RON25" s="102"/>
      <c r="ROO25" s="102"/>
      <c r="ROP25" s="102"/>
      <c r="ROQ25" s="102"/>
      <c r="ROR25" s="102"/>
      <c r="ROS25" s="102"/>
      <c r="ROT25" s="102"/>
      <c r="ROU25" s="102"/>
      <c r="ROV25" s="102"/>
      <c r="ROW25" s="102"/>
      <c r="ROX25" s="102"/>
      <c r="ROY25" s="102"/>
      <c r="ROZ25" s="102"/>
      <c r="RPA25" s="102"/>
      <c r="RPB25" s="102"/>
      <c r="RPC25" s="102"/>
      <c r="RPD25" s="102"/>
      <c r="RPE25" s="102"/>
      <c r="RPF25" s="102"/>
      <c r="RPG25" s="102"/>
      <c r="RPH25" s="102"/>
      <c r="RPI25" s="102"/>
      <c r="RPJ25" s="102"/>
      <c r="RPK25" s="102"/>
      <c r="RPL25" s="102"/>
      <c r="RPM25" s="102"/>
      <c r="RPN25" s="102"/>
      <c r="RPO25" s="102"/>
      <c r="RPP25" s="102"/>
      <c r="RPQ25" s="102"/>
      <c r="RPR25" s="102"/>
      <c r="RPS25" s="102"/>
      <c r="RPT25" s="102"/>
      <c r="RPU25" s="102"/>
      <c r="RPV25" s="102"/>
      <c r="RPW25" s="102"/>
      <c r="RPX25" s="102"/>
      <c r="RPY25" s="102"/>
      <c r="RPZ25" s="102"/>
      <c r="RQA25" s="102"/>
      <c r="RQB25" s="102"/>
      <c r="RQC25" s="102"/>
      <c r="RQD25" s="102"/>
      <c r="RQE25" s="102"/>
      <c r="RQF25" s="102"/>
      <c r="RQG25" s="102"/>
      <c r="RQH25" s="102"/>
      <c r="RQI25" s="102"/>
      <c r="RQJ25" s="102"/>
      <c r="RQK25" s="102"/>
      <c r="RQL25" s="102"/>
      <c r="RQM25" s="102"/>
      <c r="RQN25" s="102"/>
      <c r="RQO25" s="102"/>
      <c r="RQP25" s="102"/>
      <c r="RQQ25" s="102"/>
      <c r="RQR25" s="102"/>
      <c r="RQS25" s="102"/>
      <c r="RQT25" s="102"/>
      <c r="RQU25" s="102"/>
      <c r="RQV25" s="102"/>
      <c r="RQW25" s="102"/>
      <c r="RQX25" s="102"/>
      <c r="RQY25" s="102"/>
      <c r="RQZ25" s="102"/>
      <c r="RRA25" s="102"/>
      <c r="RRB25" s="102"/>
      <c r="RRC25" s="102"/>
      <c r="RRD25" s="102"/>
      <c r="RRE25" s="102"/>
      <c r="RRF25" s="102"/>
      <c r="RRG25" s="102"/>
      <c r="RRH25" s="102"/>
      <c r="RRI25" s="102"/>
      <c r="RRJ25" s="102"/>
      <c r="RRK25" s="102"/>
      <c r="RRL25" s="102"/>
      <c r="RRM25" s="102"/>
      <c r="RRN25" s="102"/>
      <c r="RRO25" s="102"/>
      <c r="RRP25" s="102"/>
      <c r="RRQ25" s="102"/>
      <c r="RRR25" s="102"/>
      <c r="RRS25" s="102"/>
      <c r="RRT25" s="102"/>
      <c r="RRU25" s="102"/>
      <c r="RRV25" s="102"/>
      <c r="RRW25" s="102"/>
      <c r="RRX25" s="102"/>
      <c r="RRY25" s="102"/>
      <c r="RRZ25" s="102"/>
      <c r="RSA25" s="102"/>
      <c r="RSB25" s="102"/>
      <c r="RSC25" s="102"/>
      <c r="RSD25" s="102"/>
      <c r="RSE25" s="102"/>
      <c r="RSF25" s="102"/>
      <c r="RSG25" s="102"/>
      <c r="RSH25" s="102"/>
      <c r="RSI25" s="102"/>
      <c r="RSJ25" s="102"/>
      <c r="RSK25" s="102"/>
      <c r="RSL25" s="102"/>
      <c r="RSM25" s="102"/>
      <c r="RSN25" s="102"/>
      <c r="RSO25" s="102"/>
      <c r="RSP25" s="102"/>
      <c r="RSQ25" s="102"/>
      <c r="RSR25" s="102"/>
      <c r="RSS25" s="102"/>
      <c r="RST25" s="102"/>
      <c r="RSU25" s="102"/>
      <c r="RSV25" s="102"/>
      <c r="RSW25" s="102"/>
      <c r="RSX25" s="102"/>
      <c r="RSY25" s="102"/>
      <c r="RSZ25" s="102"/>
      <c r="RTA25" s="102"/>
      <c r="RTB25" s="102"/>
      <c r="RTC25" s="102"/>
      <c r="RTD25" s="102"/>
      <c r="RTE25" s="102"/>
      <c r="RTF25" s="102"/>
      <c r="RTG25" s="102"/>
      <c r="RTH25" s="102"/>
      <c r="RTI25" s="102"/>
      <c r="RTJ25" s="102"/>
      <c r="RTK25" s="102"/>
      <c r="RTL25" s="102"/>
      <c r="RTM25" s="102"/>
      <c r="RTN25" s="102"/>
      <c r="RTO25" s="102"/>
      <c r="RTP25" s="102"/>
      <c r="RTQ25" s="102"/>
      <c r="RTR25" s="102"/>
      <c r="RTS25" s="102"/>
      <c r="RTT25" s="102"/>
      <c r="RTU25" s="102"/>
      <c r="RTV25" s="102"/>
      <c r="RTW25" s="102"/>
      <c r="RTX25" s="102"/>
      <c r="RTY25" s="102"/>
      <c r="RTZ25" s="102"/>
      <c r="RUA25" s="102"/>
      <c r="RUB25" s="102"/>
      <c r="RUC25" s="102"/>
      <c r="RUD25" s="102"/>
      <c r="RUE25" s="102"/>
      <c r="RUF25" s="102"/>
      <c r="RUG25" s="102"/>
      <c r="RUH25" s="102"/>
      <c r="RUI25" s="102"/>
      <c r="RUJ25" s="102"/>
      <c r="RUK25" s="102"/>
      <c r="RUL25" s="102"/>
      <c r="RUM25" s="102"/>
      <c r="RUN25" s="102"/>
      <c r="RUO25" s="102"/>
      <c r="RUP25" s="102"/>
      <c r="RUQ25" s="102"/>
      <c r="RUR25" s="102"/>
      <c r="RUS25" s="102"/>
      <c r="RUT25" s="102"/>
      <c r="RUU25" s="102"/>
      <c r="RUV25" s="102"/>
      <c r="RUW25" s="102"/>
      <c r="RUX25" s="102"/>
      <c r="RUY25" s="102"/>
      <c r="RUZ25" s="102"/>
      <c r="RVA25" s="102"/>
      <c r="RVB25" s="102"/>
      <c r="RVC25" s="102"/>
      <c r="RVD25" s="102"/>
      <c r="RVE25" s="102"/>
      <c r="RVF25" s="102"/>
      <c r="RVG25" s="102"/>
      <c r="RVH25" s="102"/>
      <c r="RVI25" s="102"/>
      <c r="RVJ25" s="102"/>
      <c r="RVK25" s="102"/>
      <c r="RVL25" s="102"/>
      <c r="RVM25" s="102"/>
      <c r="RVN25" s="102"/>
      <c r="RVO25" s="102"/>
      <c r="RVP25" s="102"/>
      <c r="RVQ25" s="102"/>
      <c r="RVR25" s="102"/>
      <c r="RVS25" s="102"/>
      <c r="RVT25" s="102"/>
      <c r="RVU25" s="102"/>
      <c r="RVV25" s="102"/>
      <c r="RVW25" s="102"/>
      <c r="RVX25" s="102"/>
      <c r="RVY25" s="102"/>
      <c r="RVZ25" s="102"/>
      <c r="RWA25" s="102"/>
      <c r="RWB25" s="102"/>
      <c r="RWC25" s="102"/>
      <c r="RWD25" s="102"/>
      <c r="RWE25" s="102"/>
      <c r="RWF25" s="102"/>
      <c r="RWG25" s="102"/>
      <c r="RWH25" s="102"/>
      <c r="RWI25" s="102"/>
      <c r="RWJ25" s="102"/>
      <c r="RWK25" s="102"/>
      <c r="RWL25" s="102"/>
      <c r="RWM25" s="102"/>
      <c r="RWN25" s="102"/>
      <c r="RWO25" s="102"/>
      <c r="RWP25" s="102"/>
      <c r="RWQ25" s="102"/>
      <c r="RWR25" s="102"/>
      <c r="RWS25" s="102"/>
      <c r="RWT25" s="102"/>
      <c r="RWU25" s="102"/>
      <c r="RWV25" s="102"/>
      <c r="RWW25" s="102"/>
      <c r="RWX25" s="102"/>
      <c r="RWY25" s="102"/>
      <c r="RWZ25" s="102"/>
      <c r="RXA25" s="102"/>
      <c r="RXB25" s="102"/>
      <c r="RXC25" s="102"/>
      <c r="RXD25" s="102"/>
      <c r="RXE25" s="102"/>
      <c r="RXF25" s="102"/>
      <c r="RXG25" s="102"/>
      <c r="RXH25" s="102"/>
      <c r="RXI25" s="102"/>
      <c r="RXJ25" s="102"/>
      <c r="RXK25" s="102"/>
      <c r="RXL25" s="102"/>
      <c r="RXM25" s="102"/>
      <c r="RXN25" s="102"/>
      <c r="RXO25" s="102"/>
      <c r="RXP25" s="102"/>
      <c r="RXQ25" s="102"/>
      <c r="RXR25" s="102"/>
      <c r="RXS25" s="102"/>
      <c r="RXT25" s="102"/>
      <c r="RXU25" s="102"/>
      <c r="RXV25" s="102"/>
      <c r="RXW25" s="102"/>
      <c r="RXX25" s="102"/>
      <c r="RXY25" s="102"/>
      <c r="RXZ25" s="102"/>
      <c r="RYA25" s="102"/>
      <c r="RYB25" s="102"/>
      <c r="RYC25" s="102"/>
      <c r="RYD25" s="102"/>
      <c r="RYE25" s="102"/>
      <c r="RYF25" s="102"/>
      <c r="RYG25" s="102"/>
      <c r="RYH25" s="102"/>
      <c r="RYI25" s="102"/>
      <c r="RYJ25" s="102"/>
      <c r="RYK25" s="102"/>
      <c r="RYL25" s="102"/>
      <c r="RYM25" s="102"/>
      <c r="RYN25" s="102"/>
      <c r="RYO25" s="102"/>
      <c r="RYP25" s="102"/>
      <c r="RYQ25" s="102"/>
      <c r="RYR25" s="102"/>
      <c r="RYS25" s="102"/>
      <c r="RYT25" s="102"/>
      <c r="RYU25" s="102"/>
      <c r="RYV25" s="102"/>
      <c r="RYW25" s="102"/>
      <c r="RYX25" s="102"/>
      <c r="RYY25" s="102"/>
      <c r="RYZ25" s="102"/>
      <c r="RZA25" s="102"/>
      <c r="RZB25" s="102"/>
      <c r="RZC25" s="102"/>
      <c r="RZD25" s="102"/>
      <c r="RZE25" s="102"/>
      <c r="RZF25" s="102"/>
      <c r="RZG25" s="102"/>
      <c r="RZH25" s="102"/>
      <c r="RZI25" s="102"/>
      <c r="RZJ25" s="102"/>
      <c r="RZK25" s="102"/>
      <c r="RZL25" s="102"/>
      <c r="RZM25" s="102"/>
      <c r="RZN25" s="102"/>
      <c r="RZO25" s="102"/>
      <c r="RZP25" s="102"/>
      <c r="RZQ25" s="102"/>
      <c r="RZR25" s="102"/>
      <c r="RZS25" s="102"/>
      <c r="RZT25" s="102"/>
      <c r="RZU25" s="102"/>
      <c r="RZV25" s="102"/>
      <c r="RZW25" s="102"/>
      <c r="RZX25" s="102"/>
      <c r="RZY25" s="102"/>
      <c r="RZZ25" s="102"/>
      <c r="SAA25" s="102"/>
      <c r="SAB25" s="102"/>
      <c r="SAC25" s="102"/>
      <c r="SAD25" s="102"/>
      <c r="SAE25" s="102"/>
      <c r="SAF25" s="102"/>
      <c r="SAG25" s="102"/>
      <c r="SAH25" s="102"/>
      <c r="SAI25" s="102"/>
      <c r="SAJ25" s="102"/>
      <c r="SAK25" s="102"/>
      <c r="SAL25" s="102"/>
      <c r="SAM25" s="102"/>
      <c r="SAN25" s="102"/>
      <c r="SAO25" s="102"/>
      <c r="SAP25" s="102"/>
      <c r="SAQ25" s="102"/>
      <c r="SAR25" s="102"/>
      <c r="SAS25" s="102"/>
      <c r="SAT25" s="102"/>
      <c r="SAU25" s="102"/>
      <c r="SAV25" s="102"/>
      <c r="SAW25" s="102"/>
      <c r="SAX25" s="102"/>
      <c r="SAY25" s="102"/>
      <c r="SAZ25" s="102"/>
      <c r="SBA25" s="102"/>
      <c r="SBB25" s="102"/>
      <c r="SBC25" s="102"/>
      <c r="SBD25" s="102"/>
      <c r="SBE25" s="102"/>
      <c r="SBF25" s="102"/>
      <c r="SBG25" s="102"/>
      <c r="SBH25" s="102"/>
      <c r="SBI25" s="102"/>
      <c r="SBJ25" s="102"/>
      <c r="SBK25" s="102"/>
      <c r="SBL25" s="102"/>
      <c r="SBM25" s="102"/>
      <c r="SBN25" s="102"/>
      <c r="SBO25" s="102"/>
      <c r="SBP25" s="102"/>
      <c r="SBQ25" s="102"/>
      <c r="SBR25" s="102"/>
      <c r="SBS25" s="102"/>
      <c r="SBT25" s="102"/>
      <c r="SBU25" s="102"/>
      <c r="SBV25" s="102"/>
      <c r="SBW25" s="102"/>
      <c r="SBX25" s="102"/>
      <c r="SBY25" s="102"/>
      <c r="SBZ25" s="102"/>
      <c r="SCA25" s="102"/>
      <c r="SCB25" s="102"/>
      <c r="SCC25" s="102"/>
      <c r="SCD25" s="102"/>
      <c r="SCE25" s="102"/>
      <c r="SCF25" s="102"/>
      <c r="SCG25" s="102"/>
      <c r="SCH25" s="102"/>
      <c r="SCI25" s="102"/>
      <c r="SCJ25" s="102"/>
      <c r="SCK25" s="102"/>
      <c r="SCL25" s="102"/>
      <c r="SCM25" s="102"/>
      <c r="SCN25" s="102"/>
      <c r="SCO25" s="102"/>
      <c r="SCP25" s="102"/>
      <c r="SCQ25" s="102"/>
      <c r="SCR25" s="102"/>
      <c r="SCS25" s="102"/>
      <c r="SCT25" s="102"/>
      <c r="SCU25" s="102"/>
      <c r="SCV25" s="102"/>
      <c r="SCW25" s="102"/>
      <c r="SCX25" s="102"/>
      <c r="SCY25" s="102"/>
      <c r="SCZ25" s="102"/>
      <c r="SDA25" s="102"/>
      <c r="SDB25" s="102"/>
      <c r="SDC25" s="102"/>
      <c r="SDD25" s="102"/>
      <c r="SDE25" s="102"/>
      <c r="SDF25" s="102"/>
      <c r="SDG25" s="102"/>
      <c r="SDH25" s="102"/>
      <c r="SDI25" s="102"/>
      <c r="SDJ25" s="102"/>
      <c r="SDK25" s="102"/>
      <c r="SDL25" s="102"/>
      <c r="SDM25" s="102"/>
      <c r="SDN25" s="102"/>
      <c r="SDO25" s="102"/>
      <c r="SDP25" s="102"/>
      <c r="SDQ25" s="102"/>
      <c r="SDR25" s="102"/>
      <c r="SDS25" s="102"/>
      <c r="SDT25" s="102"/>
      <c r="SDU25" s="102"/>
      <c r="SDV25" s="102"/>
      <c r="SDW25" s="102"/>
      <c r="SDX25" s="102"/>
      <c r="SDY25" s="102"/>
      <c r="SDZ25" s="102"/>
      <c r="SEA25" s="102"/>
      <c r="SEB25" s="102"/>
      <c r="SEC25" s="102"/>
      <c r="SED25" s="102"/>
      <c r="SEE25" s="102"/>
      <c r="SEF25" s="102"/>
      <c r="SEG25" s="102"/>
      <c r="SEH25" s="102"/>
      <c r="SEI25" s="102"/>
      <c r="SEJ25" s="102"/>
      <c r="SEK25" s="102"/>
      <c r="SEL25" s="102"/>
      <c r="SEM25" s="102"/>
      <c r="SEN25" s="102"/>
      <c r="SEO25" s="102"/>
      <c r="SEP25" s="102"/>
      <c r="SEQ25" s="102"/>
      <c r="SER25" s="102"/>
      <c r="SES25" s="102"/>
      <c r="SET25" s="102"/>
      <c r="SEU25" s="102"/>
      <c r="SEV25" s="102"/>
      <c r="SEW25" s="102"/>
      <c r="SEX25" s="102"/>
      <c r="SEY25" s="102"/>
      <c r="SEZ25" s="102"/>
      <c r="SFA25" s="102"/>
      <c r="SFB25" s="102"/>
      <c r="SFC25" s="102"/>
      <c r="SFD25" s="102"/>
      <c r="SFE25" s="102"/>
      <c r="SFF25" s="102"/>
      <c r="SFG25" s="102"/>
      <c r="SFH25" s="102"/>
      <c r="SFI25" s="102"/>
      <c r="SFJ25" s="102"/>
      <c r="SFK25" s="102"/>
      <c r="SFL25" s="102"/>
      <c r="SFM25" s="102"/>
      <c r="SFN25" s="102"/>
      <c r="SFO25" s="102"/>
      <c r="SFP25" s="102"/>
      <c r="SFQ25" s="102"/>
      <c r="SFR25" s="102"/>
      <c r="SFS25" s="102"/>
      <c r="SFT25" s="102"/>
      <c r="SFU25" s="102"/>
      <c r="SFV25" s="102"/>
      <c r="SFW25" s="102"/>
      <c r="SFX25" s="102"/>
      <c r="SFY25" s="102"/>
      <c r="SFZ25" s="102"/>
      <c r="SGA25" s="102"/>
      <c r="SGB25" s="102"/>
      <c r="SGC25" s="102"/>
      <c r="SGD25" s="102"/>
      <c r="SGE25" s="102"/>
      <c r="SGF25" s="102"/>
      <c r="SGG25" s="102"/>
      <c r="SGH25" s="102"/>
      <c r="SGI25" s="102"/>
      <c r="SGJ25" s="102"/>
      <c r="SGK25" s="102"/>
      <c r="SGL25" s="102"/>
      <c r="SGM25" s="102"/>
      <c r="SGN25" s="102"/>
      <c r="SGO25" s="102"/>
      <c r="SGP25" s="102"/>
      <c r="SGQ25" s="102"/>
      <c r="SGR25" s="102"/>
      <c r="SGS25" s="102"/>
      <c r="SGT25" s="102"/>
      <c r="SGU25" s="102"/>
      <c r="SGV25" s="102"/>
      <c r="SGW25" s="102"/>
      <c r="SGX25" s="102"/>
      <c r="SGY25" s="102"/>
      <c r="SGZ25" s="102"/>
      <c r="SHA25" s="102"/>
      <c r="SHB25" s="102"/>
      <c r="SHC25" s="102"/>
      <c r="SHD25" s="102"/>
      <c r="SHE25" s="102"/>
      <c r="SHF25" s="102"/>
      <c r="SHG25" s="102"/>
      <c r="SHH25" s="102"/>
      <c r="SHI25" s="102"/>
      <c r="SHJ25" s="102"/>
      <c r="SHK25" s="102"/>
      <c r="SHL25" s="102"/>
      <c r="SHM25" s="102"/>
      <c r="SHN25" s="102"/>
      <c r="SHO25" s="102"/>
      <c r="SHP25" s="102"/>
      <c r="SHQ25" s="102"/>
      <c r="SHR25" s="102"/>
      <c r="SHS25" s="102"/>
      <c r="SHT25" s="102"/>
      <c r="SHU25" s="102"/>
      <c r="SHV25" s="102"/>
      <c r="SHW25" s="102"/>
      <c r="SHX25" s="102"/>
      <c r="SHY25" s="102"/>
      <c r="SHZ25" s="102"/>
      <c r="SIA25" s="102"/>
      <c r="SIB25" s="102"/>
      <c r="SIC25" s="102"/>
      <c r="SID25" s="102"/>
      <c r="SIE25" s="102"/>
      <c r="SIF25" s="102"/>
      <c r="SIG25" s="102"/>
      <c r="SIH25" s="102"/>
      <c r="SII25" s="102"/>
      <c r="SIJ25" s="102"/>
      <c r="SIK25" s="102"/>
      <c r="SIL25" s="102"/>
      <c r="SIM25" s="102"/>
      <c r="SIN25" s="102"/>
      <c r="SIO25" s="102"/>
      <c r="SIP25" s="102"/>
      <c r="SIQ25" s="102"/>
      <c r="SIR25" s="102"/>
      <c r="SIS25" s="102"/>
      <c r="SIT25" s="102"/>
      <c r="SIU25" s="102"/>
      <c r="SIV25" s="102"/>
      <c r="SIW25" s="102"/>
      <c r="SIX25" s="102"/>
      <c r="SIY25" s="102"/>
      <c r="SIZ25" s="102"/>
      <c r="SJA25" s="102"/>
      <c r="SJB25" s="102"/>
      <c r="SJC25" s="102"/>
      <c r="SJD25" s="102"/>
      <c r="SJE25" s="102"/>
      <c r="SJF25" s="102"/>
      <c r="SJG25" s="102"/>
      <c r="SJH25" s="102"/>
      <c r="SJI25" s="102"/>
      <c r="SJJ25" s="102"/>
      <c r="SJK25" s="102"/>
      <c r="SJL25" s="102"/>
      <c r="SJM25" s="102"/>
      <c r="SJN25" s="102"/>
      <c r="SJO25" s="102"/>
      <c r="SJP25" s="102"/>
      <c r="SJQ25" s="102"/>
      <c r="SJR25" s="102"/>
      <c r="SJS25" s="102"/>
      <c r="SJT25" s="102"/>
      <c r="SJU25" s="102"/>
      <c r="SJV25" s="102"/>
      <c r="SJW25" s="102"/>
      <c r="SJX25" s="102"/>
      <c r="SJY25" s="102"/>
      <c r="SJZ25" s="102"/>
      <c r="SKA25" s="102"/>
      <c r="SKB25" s="102"/>
      <c r="SKC25" s="102"/>
      <c r="SKD25" s="102"/>
      <c r="SKE25" s="102"/>
      <c r="SKF25" s="102"/>
      <c r="SKG25" s="102"/>
      <c r="SKH25" s="102"/>
      <c r="SKI25" s="102"/>
      <c r="SKJ25" s="102"/>
      <c r="SKK25" s="102"/>
      <c r="SKL25" s="102"/>
      <c r="SKM25" s="102"/>
      <c r="SKN25" s="102"/>
      <c r="SKO25" s="102"/>
      <c r="SKP25" s="102"/>
      <c r="SKQ25" s="102"/>
      <c r="SKR25" s="102"/>
      <c r="SKS25" s="102"/>
      <c r="SKT25" s="102"/>
      <c r="SKU25" s="102"/>
      <c r="SKV25" s="102"/>
      <c r="SKW25" s="102"/>
      <c r="SKX25" s="102"/>
      <c r="SKY25" s="102"/>
      <c r="SKZ25" s="102"/>
      <c r="SLA25" s="102"/>
      <c r="SLB25" s="102"/>
      <c r="SLC25" s="102"/>
      <c r="SLD25" s="102"/>
      <c r="SLE25" s="102"/>
      <c r="SLF25" s="102"/>
      <c r="SLG25" s="102"/>
      <c r="SLH25" s="102"/>
      <c r="SLI25" s="102"/>
      <c r="SLJ25" s="102"/>
      <c r="SLK25" s="102"/>
      <c r="SLL25" s="102"/>
      <c r="SLM25" s="102"/>
      <c r="SLN25" s="102"/>
      <c r="SLO25" s="102"/>
      <c r="SLP25" s="102"/>
      <c r="SLQ25" s="102"/>
      <c r="SLR25" s="102"/>
      <c r="SLS25" s="102"/>
      <c r="SLT25" s="102"/>
      <c r="SLU25" s="102"/>
      <c r="SLV25" s="102"/>
      <c r="SLW25" s="102"/>
      <c r="SLX25" s="102"/>
      <c r="SLY25" s="102"/>
      <c r="SLZ25" s="102"/>
      <c r="SMA25" s="102"/>
      <c r="SMB25" s="102"/>
      <c r="SMC25" s="102"/>
      <c r="SMD25" s="102"/>
      <c r="SME25" s="102"/>
      <c r="SMF25" s="102"/>
      <c r="SMG25" s="102"/>
      <c r="SMH25" s="102"/>
      <c r="SMI25" s="102"/>
      <c r="SMJ25" s="102"/>
      <c r="SMK25" s="102"/>
      <c r="SML25" s="102"/>
      <c r="SMM25" s="102"/>
      <c r="SMN25" s="102"/>
      <c r="SMO25" s="102"/>
      <c r="SMP25" s="102"/>
      <c r="SMQ25" s="102"/>
      <c r="SMR25" s="102"/>
      <c r="SMS25" s="102"/>
      <c r="SMT25" s="102"/>
      <c r="SMU25" s="102"/>
      <c r="SMV25" s="102"/>
      <c r="SMW25" s="102"/>
      <c r="SMX25" s="102"/>
      <c r="SMY25" s="102"/>
      <c r="SMZ25" s="102"/>
      <c r="SNA25" s="102"/>
      <c r="SNB25" s="102"/>
      <c r="SNC25" s="102"/>
      <c r="SND25" s="102"/>
      <c r="SNE25" s="102"/>
      <c r="SNF25" s="102"/>
      <c r="SNG25" s="102"/>
      <c r="SNH25" s="102"/>
      <c r="SNI25" s="102"/>
      <c r="SNJ25" s="102"/>
      <c r="SNK25" s="102"/>
      <c r="SNL25" s="102"/>
      <c r="SNM25" s="102"/>
      <c r="SNN25" s="102"/>
      <c r="SNO25" s="102"/>
      <c r="SNP25" s="102"/>
      <c r="SNQ25" s="102"/>
      <c r="SNR25" s="102"/>
      <c r="SNS25" s="102"/>
      <c r="SNT25" s="102"/>
      <c r="SNU25" s="102"/>
      <c r="SNV25" s="102"/>
      <c r="SNW25" s="102"/>
      <c r="SNX25" s="102"/>
      <c r="SNY25" s="102"/>
      <c r="SNZ25" s="102"/>
      <c r="SOA25" s="102"/>
      <c r="SOB25" s="102"/>
      <c r="SOC25" s="102"/>
      <c r="SOD25" s="102"/>
      <c r="SOE25" s="102"/>
      <c r="SOF25" s="102"/>
      <c r="SOG25" s="102"/>
      <c r="SOH25" s="102"/>
      <c r="SOI25" s="102"/>
      <c r="SOJ25" s="102"/>
      <c r="SOK25" s="102"/>
      <c r="SOL25" s="102"/>
      <c r="SOM25" s="102"/>
      <c r="SON25" s="102"/>
      <c r="SOO25" s="102"/>
      <c r="SOP25" s="102"/>
      <c r="SOQ25" s="102"/>
      <c r="SOR25" s="102"/>
      <c r="SOS25" s="102"/>
      <c r="SOT25" s="102"/>
      <c r="SOU25" s="102"/>
      <c r="SOV25" s="102"/>
      <c r="SOW25" s="102"/>
      <c r="SOX25" s="102"/>
      <c r="SOY25" s="102"/>
      <c r="SOZ25" s="102"/>
      <c r="SPA25" s="102"/>
      <c r="SPB25" s="102"/>
      <c r="SPC25" s="102"/>
      <c r="SPD25" s="102"/>
      <c r="SPE25" s="102"/>
      <c r="SPF25" s="102"/>
      <c r="SPG25" s="102"/>
      <c r="SPH25" s="102"/>
      <c r="SPI25" s="102"/>
      <c r="SPJ25" s="102"/>
      <c r="SPK25" s="102"/>
      <c r="SPL25" s="102"/>
      <c r="SPM25" s="102"/>
      <c r="SPN25" s="102"/>
      <c r="SPO25" s="102"/>
      <c r="SPP25" s="102"/>
      <c r="SPQ25" s="102"/>
      <c r="SPR25" s="102"/>
      <c r="SPS25" s="102"/>
      <c r="SPT25" s="102"/>
      <c r="SPU25" s="102"/>
      <c r="SPV25" s="102"/>
      <c r="SPW25" s="102"/>
      <c r="SPX25" s="102"/>
      <c r="SPY25" s="102"/>
      <c r="SPZ25" s="102"/>
      <c r="SQA25" s="102"/>
      <c r="SQB25" s="102"/>
      <c r="SQC25" s="102"/>
      <c r="SQD25" s="102"/>
      <c r="SQE25" s="102"/>
      <c r="SQF25" s="102"/>
      <c r="SQG25" s="102"/>
      <c r="SQH25" s="102"/>
      <c r="SQI25" s="102"/>
      <c r="SQJ25" s="102"/>
      <c r="SQK25" s="102"/>
      <c r="SQL25" s="102"/>
      <c r="SQM25" s="102"/>
      <c r="SQN25" s="102"/>
      <c r="SQO25" s="102"/>
      <c r="SQP25" s="102"/>
      <c r="SQQ25" s="102"/>
      <c r="SQR25" s="102"/>
      <c r="SQS25" s="102"/>
      <c r="SQT25" s="102"/>
      <c r="SQU25" s="102"/>
      <c r="SQV25" s="102"/>
      <c r="SQW25" s="102"/>
      <c r="SQX25" s="102"/>
      <c r="SQY25" s="102"/>
      <c r="SQZ25" s="102"/>
      <c r="SRA25" s="102"/>
      <c r="SRB25" s="102"/>
      <c r="SRC25" s="102"/>
      <c r="SRD25" s="102"/>
      <c r="SRE25" s="102"/>
      <c r="SRF25" s="102"/>
      <c r="SRG25" s="102"/>
      <c r="SRH25" s="102"/>
      <c r="SRI25" s="102"/>
      <c r="SRJ25" s="102"/>
      <c r="SRK25" s="102"/>
      <c r="SRL25" s="102"/>
      <c r="SRM25" s="102"/>
      <c r="SRN25" s="102"/>
      <c r="SRO25" s="102"/>
      <c r="SRP25" s="102"/>
      <c r="SRQ25" s="102"/>
      <c r="SRR25" s="102"/>
      <c r="SRS25" s="102"/>
      <c r="SRT25" s="102"/>
      <c r="SRU25" s="102"/>
      <c r="SRV25" s="102"/>
      <c r="SRW25" s="102"/>
      <c r="SRX25" s="102"/>
      <c r="SRY25" s="102"/>
      <c r="SRZ25" s="102"/>
      <c r="SSA25" s="102"/>
      <c r="SSB25" s="102"/>
      <c r="SSC25" s="102"/>
      <c r="SSD25" s="102"/>
      <c r="SSE25" s="102"/>
      <c r="SSF25" s="102"/>
      <c r="SSG25" s="102"/>
      <c r="SSH25" s="102"/>
      <c r="SSI25" s="102"/>
      <c r="SSJ25" s="102"/>
      <c r="SSK25" s="102"/>
      <c r="SSL25" s="102"/>
      <c r="SSM25" s="102"/>
      <c r="SSN25" s="102"/>
      <c r="SSO25" s="102"/>
      <c r="SSP25" s="102"/>
      <c r="SSQ25" s="102"/>
      <c r="SSR25" s="102"/>
      <c r="SSS25" s="102"/>
      <c r="SST25" s="102"/>
      <c r="SSU25" s="102"/>
      <c r="SSV25" s="102"/>
      <c r="SSW25" s="102"/>
      <c r="SSX25" s="102"/>
      <c r="SSY25" s="102"/>
      <c r="SSZ25" s="102"/>
      <c r="STA25" s="102"/>
      <c r="STB25" s="102"/>
      <c r="STC25" s="102"/>
      <c r="STD25" s="102"/>
      <c r="STE25" s="102"/>
      <c r="STF25" s="102"/>
      <c r="STG25" s="102"/>
      <c r="STH25" s="102"/>
      <c r="STI25" s="102"/>
      <c r="STJ25" s="102"/>
      <c r="STK25" s="102"/>
      <c r="STL25" s="102"/>
      <c r="STM25" s="102"/>
      <c r="STN25" s="102"/>
      <c r="STO25" s="102"/>
      <c r="STP25" s="102"/>
      <c r="STQ25" s="102"/>
      <c r="STR25" s="102"/>
      <c r="STS25" s="102"/>
      <c r="STT25" s="102"/>
      <c r="STU25" s="102"/>
      <c r="STV25" s="102"/>
      <c r="STW25" s="102"/>
      <c r="STX25" s="102"/>
      <c r="STY25" s="102"/>
      <c r="STZ25" s="102"/>
      <c r="SUA25" s="102"/>
      <c r="SUB25" s="102"/>
      <c r="SUC25" s="102"/>
      <c r="SUD25" s="102"/>
      <c r="SUE25" s="102"/>
      <c r="SUF25" s="102"/>
      <c r="SUG25" s="102"/>
      <c r="SUH25" s="102"/>
      <c r="SUI25" s="102"/>
      <c r="SUJ25" s="102"/>
      <c r="SUK25" s="102"/>
      <c r="SUL25" s="102"/>
      <c r="SUM25" s="102"/>
      <c r="SUN25" s="102"/>
      <c r="SUO25" s="102"/>
      <c r="SUP25" s="102"/>
      <c r="SUQ25" s="102"/>
      <c r="SUR25" s="102"/>
      <c r="SUS25" s="102"/>
      <c r="SUT25" s="102"/>
      <c r="SUU25" s="102"/>
      <c r="SUV25" s="102"/>
      <c r="SUW25" s="102"/>
      <c r="SUX25" s="102"/>
      <c r="SUY25" s="102"/>
      <c r="SUZ25" s="102"/>
      <c r="SVA25" s="102"/>
      <c r="SVB25" s="102"/>
      <c r="SVC25" s="102"/>
      <c r="SVD25" s="102"/>
      <c r="SVE25" s="102"/>
      <c r="SVF25" s="102"/>
      <c r="SVG25" s="102"/>
      <c r="SVH25" s="102"/>
      <c r="SVI25" s="102"/>
      <c r="SVJ25" s="102"/>
      <c r="SVK25" s="102"/>
      <c r="SVL25" s="102"/>
      <c r="SVM25" s="102"/>
      <c r="SVN25" s="102"/>
      <c r="SVO25" s="102"/>
      <c r="SVP25" s="102"/>
      <c r="SVQ25" s="102"/>
      <c r="SVR25" s="102"/>
      <c r="SVS25" s="102"/>
      <c r="SVT25" s="102"/>
      <c r="SVU25" s="102"/>
      <c r="SVV25" s="102"/>
      <c r="SVW25" s="102"/>
      <c r="SVX25" s="102"/>
      <c r="SVY25" s="102"/>
      <c r="SVZ25" s="102"/>
      <c r="SWA25" s="102"/>
      <c r="SWB25" s="102"/>
      <c r="SWC25" s="102"/>
      <c r="SWD25" s="102"/>
      <c r="SWE25" s="102"/>
      <c r="SWF25" s="102"/>
      <c r="SWG25" s="102"/>
      <c r="SWH25" s="102"/>
      <c r="SWI25" s="102"/>
      <c r="SWJ25" s="102"/>
      <c r="SWK25" s="102"/>
      <c r="SWL25" s="102"/>
      <c r="SWM25" s="102"/>
      <c r="SWN25" s="102"/>
      <c r="SWO25" s="102"/>
      <c r="SWP25" s="102"/>
      <c r="SWQ25" s="102"/>
      <c r="SWR25" s="102"/>
      <c r="SWS25" s="102"/>
      <c r="SWT25" s="102"/>
      <c r="SWU25" s="102"/>
      <c r="SWV25" s="102"/>
      <c r="SWW25" s="102"/>
      <c r="SWX25" s="102"/>
      <c r="SWY25" s="102"/>
      <c r="SWZ25" s="102"/>
      <c r="SXA25" s="102"/>
      <c r="SXB25" s="102"/>
      <c r="SXC25" s="102"/>
      <c r="SXD25" s="102"/>
      <c r="SXE25" s="102"/>
      <c r="SXF25" s="102"/>
      <c r="SXG25" s="102"/>
      <c r="SXH25" s="102"/>
      <c r="SXI25" s="102"/>
      <c r="SXJ25" s="102"/>
      <c r="SXK25" s="102"/>
      <c r="SXL25" s="102"/>
      <c r="SXM25" s="102"/>
      <c r="SXN25" s="102"/>
      <c r="SXO25" s="102"/>
      <c r="SXP25" s="102"/>
      <c r="SXQ25" s="102"/>
      <c r="SXR25" s="102"/>
      <c r="SXS25" s="102"/>
      <c r="SXT25" s="102"/>
      <c r="SXU25" s="102"/>
      <c r="SXV25" s="102"/>
      <c r="SXW25" s="102"/>
      <c r="SXX25" s="102"/>
      <c r="SXY25" s="102"/>
      <c r="SXZ25" s="102"/>
      <c r="SYA25" s="102"/>
      <c r="SYB25" s="102"/>
      <c r="SYC25" s="102"/>
      <c r="SYD25" s="102"/>
      <c r="SYE25" s="102"/>
      <c r="SYF25" s="102"/>
      <c r="SYG25" s="102"/>
      <c r="SYH25" s="102"/>
      <c r="SYI25" s="102"/>
      <c r="SYJ25" s="102"/>
      <c r="SYK25" s="102"/>
      <c r="SYL25" s="102"/>
      <c r="SYM25" s="102"/>
      <c r="SYN25" s="102"/>
      <c r="SYO25" s="102"/>
      <c r="SYP25" s="102"/>
      <c r="SYQ25" s="102"/>
      <c r="SYR25" s="102"/>
      <c r="SYS25" s="102"/>
      <c r="SYT25" s="102"/>
      <c r="SYU25" s="102"/>
      <c r="SYV25" s="102"/>
      <c r="SYW25" s="102"/>
      <c r="SYX25" s="102"/>
      <c r="SYY25" s="102"/>
      <c r="SYZ25" s="102"/>
      <c r="SZA25" s="102"/>
      <c r="SZB25" s="102"/>
      <c r="SZC25" s="102"/>
      <c r="SZD25" s="102"/>
      <c r="SZE25" s="102"/>
      <c r="SZF25" s="102"/>
      <c r="SZG25" s="102"/>
      <c r="SZH25" s="102"/>
      <c r="SZI25" s="102"/>
      <c r="SZJ25" s="102"/>
      <c r="SZK25" s="102"/>
      <c r="SZL25" s="102"/>
      <c r="SZM25" s="102"/>
      <c r="SZN25" s="102"/>
      <c r="SZO25" s="102"/>
      <c r="SZP25" s="102"/>
      <c r="SZQ25" s="102"/>
      <c r="SZR25" s="102"/>
      <c r="SZS25" s="102"/>
      <c r="SZT25" s="102"/>
      <c r="SZU25" s="102"/>
      <c r="SZV25" s="102"/>
      <c r="SZW25" s="102"/>
      <c r="SZX25" s="102"/>
      <c r="SZY25" s="102"/>
      <c r="SZZ25" s="102"/>
      <c r="TAA25" s="102"/>
      <c r="TAB25" s="102"/>
      <c r="TAC25" s="102"/>
      <c r="TAD25" s="102"/>
      <c r="TAE25" s="102"/>
      <c r="TAF25" s="102"/>
      <c r="TAG25" s="102"/>
      <c r="TAH25" s="102"/>
      <c r="TAI25" s="102"/>
      <c r="TAJ25" s="102"/>
      <c r="TAK25" s="102"/>
      <c r="TAL25" s="102"/>
      <c r="TAM25" s="102"/>
      <c r="TAN25" s="102"/>
      <c r="TAO25" s="102"/>
      <c r="TAP25" s="102"/>
      <c r="TAQ25" s="102"/>
      <c r="TAR25" s="102"/>
      <c r="TAS25" s="102"/>
      <c r="TAT25" s="102"/>
      <c r="TAU25" s="102"/>
      <c r="TAV25" s="102"/>
      <c r="TAW25" s="102"/>
      <c r="TAX25" s="102"/>
      <c r="TAY25" s="102"/>
      <c r="TAZ25" s="102"/>
      <c r="TBA25" s="102"/>
      <c r="TBB25" s="102"/>
      <c r="TBC25" s="102"/>
      <c r="TBD25" s="102"/>
      <c r="TBE25" s="102"/>
      <c r="TBF25" s="102"/>
      <c r="TBG25" s="102"/>
      <c r="TBH25" s="102"/>
      <c r="TBI25" s="102"/>
      <c r="TBJ25" s="102"/>
      <c r="TBK25" s="102"/>
      <c r="TBL25" s="102"/>
      <c r="TBM25" s="102"/>
      <c r="TBN25" s="102"/>
      <c r="TBO25" s="102"/>
      <c r="TBP25" s="102"/>
      <c r="TBQ25" s="102"/>
      <c r="TBR25" s="102"/>
      <c r="TBS25" s="102"/>
      <c r="TBT25" s="102"/>
      <c r="TBU25" s="102"/>
      <c r="TBV25" s="102"/>
      <c r="TBW25" s="102"/>
      <c r="TBX25" s="102"/>
      <c r="TBY25" s="102"/>
      <c r="TBZ25" s="102"/>
      <c r="TCA25" s="102"/>
      <c r="TCB25" s="102"/>
      <c r="TCC25" s="102"/>
      <c r="TCD25" s="102"/>
      <c r="TCE25" s="102"/>
      <c r="TCF25" s="102"/>
      <c r="TCG25" s="102"/>
      <c r="TCH25" s="102"/>
      <c r="TCI25" s="102"/>
      <c r="TCJ25" s="102"/>
      <c r="TCK25" s="102"/>
      <c r="TCL25" s="102"/>
      <c r="TCM25" s="102"/>
      <c r="TCN25" s="102"/>
      <c r="TCO25" s="102"/>
      <c r="TCP25" s="102"/>
      <c r="TCQ25" s="102"/>
      <c r="TCR25" s="102"/>
      <c r="TCS25" s="102"/>
      <c r="TCT25" s="102"/>
      <c r="TCU25" s="102"/>
      <c r="TCV25" s="102"/>
      <c r="TCW25" s="102"/>
      <c r="TCX25" s="102"/>
      <c r="TCY25" s="102"/>
      <c r="TCZ25" s="102"/>
      <c r="TDA25" s="102"/>
      <c r="TDB25" s="102"/>
      <c r="TDC25" s="102"/>
      <c r="TDD25" s="102"/>
      <c r="TDE25" s="102"/>
      <c r="TDF25" s="102"/>
      <c r="TDG25" s="102"/>
      <c r="TDH25" s="102"/>
      <c r="TDI25" s="102"/>
      <c r="TDJ25" s="102"/>
      <c r="TDK25" s="102"/>
      <c r="TDL25" s="102"/>
      <c r="TDM25" s="102"/>
      <c r="TDN25" s="102"/>
      <c r="TDO25" s="102"/>
      <c r="TDP25" s="102"/>
      <c r="TDQ25" s="102"/>
      <c r="TDR25" s="102"/>
      <c r="TDS25" s="102"/>
      <c r="TDT25" s="102"/>
      <c r="TDU25" s="102"/>
      <c r="TDV25" s="102"/>
      <c r="TDW25" s="102"/>
      <c r="TDX25" s="102"/>
      <c r="TDY25" s="102"/>
      <c r="TDZ25" s="102"/>
      <c r="TEA25" s="102"/>
      <c r="TEB25" s="102"/>
      <c r="TEC25" s="102"/>
      <c r="TED25" s="102"/>
      <c r="TEE25" s="102"/>
      <c r="TEF25" s="102"/>
      <c r="TEG25" s="102"/>
      <c r="TEH25" s="102"/>
      <c r="TEI25" s="102"/>
      <c r="TEJ25" s="102"/>
      <c r="TEK25" s="102"/>
      <c r="TEL25" s="102"/>
      <c r="TEM25" s="102"/>
      <c r="TEN25" s="102"/>
      <c r="TEO25" s="102"/>
      <c r="TEP25" s="102"/>
      <c r="TEQ25" s="102"/>
      <c r="TER25" s="102"/>
      <c r="TES25" s="102"/>
      <c r="TET25" s="102"/>
      <c r="TEU25" s="102"/>
      <c r="TEV25" s="102"/>
      <c r="TEW25" s="102"/>
      <c r="TEX25" s="102"/>
      <c r="TEY25" s="102"/>
      <c r="TEZ25" s="102"/>
      <c r="TFA25" s="102"/>
      <c r="TFB25" s="102"/>
      <c r="TFC25" s="102"/>
      <c r="TFD25" s="102"/>
      <c r="TFE25" s="102"/>
      <c r="TFF25" s="102"/>
      <c r="TFG25" s="102"/>
      <c r="TFH25" s="102"/>
      <c r="TFI25" s="102"/>
      <c r="TFJ25" s="102"/>
      <c r="TFK25" s="102"/>
      <c r="TFL25" s="102"/>
      <c r="TFM25" s="102"/>
      <c r="TFN25" s="102"/>
      <c r="TFO25" s="102"/>
      <c r="TFP25" s="102"/>
      <c r="TFQ25" s="102"/>
      <c r="TFR25" s="102"/>
      <c r="TFS25" s="102"/>
      <c r="TFT25" s="102"/>
      <c r="TFU25" s="102"/>
      <c r="TFV25" s="102"/>
      <c r="TFW25" s="102"/>
      <c r="TFX25" s="102"/>
      <c r="TFY25" s="102"/>
      <c r="TFZ25" s="102"/>
      <c r="TGA25" s="102"/>
      <c r="TGB25" s="102"/>
      <c r="TGC25" s="102"/>
      <c r="TGD25" s="102"/>
      <c r="TGE25" s="102"/>
      <c r="TGF25" s="102"/>
      <c r="TGG25" s="102"/>
      <c r="TGH25" s="102"/>
      <c r="TGI25" s="102"/>
      <c r="TGJ25" s="102"/>
      <c r="TGK25" s="102"/>
      <c r="TGL25" s="102"/>
      <c r="TGM25" s="102"/>
      <c r="TGN25" s="102"/>
      <c r="TGO25" s="102"/>
      <c r="TGP25" s="102"/>
      <c r="TGQ25" s="102"/>
      <c r="TGR25" s="102"/>
      <c r="TGS25" s="102"/>
      <c r="TGT25" s="102"/>
      <c r="TGU25" s="102"/>
      <c r="TGV25" s="102"/>
      <c r="TGW25" s="102"/>
      <c r="TGX25" s="102"/>
      <c r="TGY25" s="102"/>
      <c r="TGZ25" s="102"/>
      <c r="THA25" s="102"/>
      <c r="THB25" s="102"/>
      <c r="THC25" s="102"/>
      <c r="THD25" s="102"/>
      <c r="THE25" s="102"/>
      <c r="THF25" s="102"/>
      <c r="THG25" s="102"/>
      <c r="THH25" s="102"/>
      <c r="THI25" s="102"/>
      <c r="THJ25" s="102"/>
      <c r="THK25" s="102"/>
      <c r="THL25" s="102"/>
      <c r="THM25" s="102"/>
      <c r="THN25" s="102"/>
      <c r="THO25" s="102"/>
      <c r="THP25" s="102"/>
      <c r="THQ25" s="102"/>
      <c r="THR25" s="102"/>
      <c r="THS25" s="102"/>
      <c r="THT25" s="102"/>
      <c r="THU25" s="102"/>
      <c r="THV25" s="102"/>
      <c r="THW25" s="102"/>
      <c r="THX25" s="102"/>
      <c r="THY25" s="102"/>
      <c r="THZ25" s="102"/>
      <c r="TIA25" s="102"/>
      <c r="TIB25" s="102"/>
      <c r="TIC25" s="102"/>
      <c r="TID25" s="102"/>
      <c r="TIE25" s="102"/>
      <c r="TIF25" s="102"/>
      <c r="TIG25" s="102"/>
      <c r="TIH25" s="102"/>
      <c r="TII25" s="102"/>
      <c r="TIJ25" s="102"/>
      <c r="TIK25" s="102"/>
      <c r="TIL25" s="102"/>
      <c r="TIM25" s="102"/>
      <c r="TIN25" s="102"/>
      <c r="TIO25" s="102"/>
      <c r="TIP25" s="102"/>
      <c r="TIQ25" s="102"/>
      <c r="TIR25" s="102"/>
      <c r="TIS25" s="102"/>
      <c r="TIT25" s="102"/>
      <c r="TIU25" s="102"/>
      <c r="TIV25" s="102"/>
      <c r="TIW25" s="102"/>
      <c r="TIX25" s="102"/>
      <c r="TIY25" s="102"/>
      <c r="TIZ25" s="102"/>
      <c r="TJA25" s="102"/>
      <c r="TJB25" s="102"/>
      <c r="TJC25" s="102"/>
      <c r="TJD25" s="102"/>
      <c r="TJE25" s="102"/>
      <c r="TJF25" s="102"/>
      <c r="TJG25" s="102"/>
      <c r="TJH25" s="102"/>
      <c r="TJI25" s="102"/>
      <c r="TJJ25" s="102"/>
      <c r="TJK25" s="102"/>
      <c r="TJL25" s="102"/>
      <c r="TJM25" s="102"/>
      <c r="TJN25" s="102"/>
      <c r="TJO25" s="102"/>
      <c r="TJP25" s="102"/>
      <c r="TJQ25" s="102"/>
      <c r="TJR25" s="102"/>
      <c r="TJS25" s="102"/>
      <c r="TJT25" s="102"/>
      <c r="TJU25" s="102"/>
      <c r="TJV25" s="102"/>
      <c r="TJW25" s="102"/>
      <c r="TJX25" s="102"/>
      <c r="TJY25" s="102"/>
      <c r="TJZ25" s="102"/>
      <c r="TKA25" s="102"/>
      <c r="TKB25" s="102"/>
      <c r="TKC25" s="102"/>
      <c r="TKD25" s="102"/>
      <c r="TKE25" s="102"/>
      <c r="TKF25" s="102"/>
      <c r="TKG25" s="102"/>
      <c r="TKH25" s="102"/>
      <c r="TKI25" s="102"/>
      <c r="TKJ25" s="102"/>
      <c r="TKK25" s="102"/>
      <c r="TKL25" s="102"/>
      <c r="TKM25" s="102"/>
      <c r="TKN25" s="102"/>
      <c r="TKO25" s="102"/>
      <c r="TKP25" s="102"/>
      <c r="TKQ25" s="102"/>
      <c r="TKR25" s="102"/>
      <c r="TKS25" s="102"/>
      <c r="TKT25" s="102"/>
      <c r="TKU25" s="102"/>
      <c r="TKV25" s="102"/>
      <c r="TKW25" s="102"/>
      <c r="TKX25" s="102"/>
      <c r="TKY25" s="102"/>
      <c r="TKZ25" s="102"/>
      <c r="TLA25" s="102"/>
      <c r="TLB25" s="102"/>
      <c r="TLC25" s="102"/>
      <c r="TLD25" s="102"/>
      <c r="TLE25" s="102"/>
      <c r="TLF25" s="102"/>
      <c r="TLG25" s="102"/>
      <c r="TLH25" s="102"/>
      <c r="TLI25" s="102"/>
      <c r="TLJ25" s="102"/>
      <c r="TLK25" s="102"/>
      <c r="TLL25" s="102"/>
      <c r="TLM25" s="102"/>
      <c r="TLN25" s="102"/>
      <c r="TLO25" s="102"/>
      <c r="TLP25" s="102"/>
      <c r="TLQ25" s="102"/>
      <c r="TLR25" s="102"/>
      <c r="TLS25" s="102"/>
      <c r="TLT25" s="102"/>
      <c r="TLU25" s="102"/>
      <c r="TLV25" s="102"/>
      <c r="TLW25" s="102"/>
      <c r="TLX25" s="102"/>
      <c r="TLY25" s="102"/>
      <c r="TLZ25" s="102"/>
      <c r="TMA25" s="102"/>
      <c r="TMB25" s="102"/>
      <c r="TMC25" s="102"/>
      <c r="TMD25" s="102"/>
      <c r="TME25" s="102"/>
      <c r="TMF25" s="102"/>
      <c r="TMG25" s="102"/>
      <c r="TMH25" s="102"/>
      <c r="TMI25" s="102"/>
      <c r="TMJ25" s="102"/>
      <c r="TMK25" s="102"/>
      <c r="TML25" s="102"/>
      <c r="TMM25" s="102"/>
      <c r="TMN25" s="102"/>
      <c r="TMO25" s="102"/>
      <c r="TMP25" s="102"/>
      <c r="TMQ25" s="102"/>
      <c r="TMR25" s="102"/>
      <c r="TMS25" s="102"/>
      <c r="TMT25" s="102"/>
      <c r="TMU25" s="102"/>
      <c r="TMV25" s="102"/>
      <c r="TMW25" s="102"/>
      <c r="TMX25" s="102"/>
      <c r="TMY25" s="102"/>
      <c r="TMZ25" s="102"/>
      <c r="TNA25" s="102"/>
      <c r="TNB25" s="102"/>
      <c r="TNC25" s="102"/>
      <c r="TND25" s="102"/>
      <c r="TNE25" s="102"/>
      <c r="TNF25" s="102"/>
      <c r="TNG25" s="102"/>
      <c r="TNH25" s="102"/>
      <c r="TNI25" s="102"/>
      <c r="TNJ25" s="102"/>
      <c r="TNK25" s="102"/>
      <c r="TNL25" s="102"/>
      <c r="TNM25" s="102"/>
      <c r="TNN25" s="102"/>
      <c r="TNO25" s="102"/>
      <c r="TNP25" s="102"/>
      <c r="TNQ25" s="102"/>
      <c r="TNR25" s="102"/>
      <c r="TNS25" s="102"/>
      <c r="TNT25" s="102"/>
      <c r="TNU25" s="102"/>
      <c r="TNV25" s="102"/>
      <c r="TNW25" s="102"/>
      <c r="TNX25" s="102"/>
      <c r="TNY25" s="102"/>
      <c r="TNZ25" s="102"/>
      <c r="TOA25" s="102"/>
      <c r="TOB25" s="102"/>
      <c r="TOC25" s="102"/>
      <c r="TOD25" s="102"/>
      <c r="TOE25" s="102"/>
      <c r="TOF25" s="102"/>
      <c r="TOG25" s="102"/>
      <c r="TOH25" s="102"/>
      <c r="TOI25" s="102"/>
      <c r="TOJ25" s="102"/>
      <c r="TOK25" s="102"/>
      <c r="TOL25" s="102"/>
      <c r="TOM25" s="102"/>
      <c r="TON25" s="102"/>
      <c r="TOO25" s="102"/>
      <c r="TOP25" s="102"/>
      <c r="TOQ25" s="102"/>
      <c r="TOR25" s="102"/>
      <c r="TOS25" s="102"/>
      <c r="TOT25" s="102"/>
      <c r="TOU25" s="102"/>
      <c r="TOV25" s="102"/>
      <c r="TOW25" s="102"/>
      <c r="TOX25" s="102"/>
      <c r="TOY25" s="102"/>
      <c r="TOZ25" s="102"/>
      <c r="TPA25" s="102"/>
      <c r="TPB25" s="102"/>
      <c r="TPC25" s="102"/>
      <c r="TPD25" s="102"/>
      <c r="TPE25" s="102"/>
      <c r="TPF25" s="102"/>
      <c r="TPG25" s="102"/>
      <c r="TPH25" s="102"/>
      <c r="TPI25" s="102"/>
      <c r="TPJ25" s="102"/>
      <c r="TPK25" s="102"/>
      <c r="TPL25" s="102"/>
      <c r="TPM25" s="102"/>
      <c r="TPN25" s="102"/>
      <c r="TPO25" s="102"/>
      <c r="TPP25" s="102"/>
      <c r="TPQ25" s="102"/>
      <c r="TPR25" s="102"/>
      <c r="TPS25" s="102"/>
      <c r="TPT25" s="102"/>
      <c r="TPU25" s="102"/>
      <c r="TPV25" s="102"/>
      <c r="TPW25" s="102"/>
      <c r="TPX25" s="102"/>
      <c r="TPY25" s="102"/>
      <c r="TPZ25" s="102"/>
      <c r="TQA25" s="102"/>
      <c r="TQB25" s="102"/>
      <c r="TQC25" s="102"/>
      <c r="TQD25" s="102"/>
      <c r="TQE25" s="102"/>
      <c r="TQF25" s="102"/>
      <c r="TQG25" s="102"/>
      <c r="TQH25" s="102"/>
      <c r="TQI25" s="102"/>
      <c r="TQJ25" s="102"/>
      <c r="TQK25" s="102"/>
      <c r="TQL25" s="102"/>
      <c r="TQM25" s="102"/>
      <c r="TQN25" s="102"/>
      <c r="TQO25" s="102"/>
      <c r="TQP25" s="102"/>
      <c r="TQQ25" s="102"/>
      <c r="TQR25" s="102"/>
      <c r="TQS25" s="102"/>
      <c r="TQT25" s="102"/>
      <c r="TQU25" s="102"/>
      <c r="TQV25" s="102"/>
      <c r="TQW25" s="102"/>
      <c r="TQX25" s="102"/>
      <c r="TQY25" s="102"/>
      <c r="TQZ25" s="102"/>
      <c r="TRA25" s="102"/>
      <c r="TRB25" s="102"/>
      <c r="TRC25" s="102"/>
      <c r="TRD25" s="102"/>
      <c r="TRE25" s="102"/>
      <c r="TRF25" s="102"/>
      <c r="TRG25" s="102"/>
      <c r="TRH25" s="102"/>
      <c r="TRI25" s="102"/>
      <c r="TRJ25" s="102"/>
      <c r="TRK25" s="102"/>
      <c r="TRL25" s="102"/>
      <c r="TRM25" s="102"/>
      <c r="TRN25" s="102"/>
      <c r="TRO25" s="102"/>
      <c r="TRP25" s="102"/>
      <c r="TRQ25" s="102"/>
      <c r="TRR25" s="102"/>
      <c r="TRS25" s="102"/>
      <c r="TRT25" s="102"/>
      <c r="TRU25" s="102"/>
      <c r="TRV25" s="102"/>
      <c r="TRW25" s="102"/>
      <c r="TRX25" s="102"/>
      <c r="TRY25" s="102"/>
      <c r="TRZ25" s="102"/>
      <c r="TSA25" s="102"/>
      <c r="TSB25" s="102"/>
      <c r="TSC25" s="102"/>
      <c r="TSD25" s="102"/>
      <c r="TSE25" s="102"/>
      <c r="TSF25" s="102"/>
      <c r="TSG25" s="102"/>
      <c r="TSH25" s="102"/>
      <c r="TSI25" s="102"/>
      <c r="TSJ25" s="102"/>
      <c r="TSK25" s="102"/>
      <c r="TSL25" s="102"/>
      <c r="TSM25" s="102"/>
      <c r="TSN25" s="102"/>
      <c r="TSO25" s="102"/>
      <c r="TSP25" s="102"/>
      <c r="TSQ25" s="102"/>
      <c r="TSR25" s="102"/>
      <c r="TSS25" s="102"/>
      <c r="TST25" s="102"/>
      <c r="TSU25" s="102"/>
      <c r="TSV25" s="102"/>
      <c r="TSW25" s="102"/>
      <c r="TSX25" s="102"/>
      <c r="TSY25" s="102"/>
      <c r="TSZ25" s="102"/>
      <c r="TTA25" s="102"/>
      <c r="TTB25" s="102"/>
      <c r="TTC25" s="102"/>
      <c r="TTD25" s="102"/>
      <c r="TTE25" s="102"/>
      <c r="TTF25" s="102"/>
      <c r="TTG25" s="102"/>
      <c r="TTH25" s="102"/>
      <c r="TTI25" s="102"/>
      <c r="TTJ25" s="102"/>
      <c r="TTK25" s="102"/>
      <c r="TTL25" s="102"/>
      <c r="TTM25" s="102"/>
      <c r="TTN25" s="102"/>
      <c r="TTO25" s="102"/>
      <c r="TTP25" s="102"/>
      <c r="TTQ25" s="102"/>
      <c r="TTR25" s="102"/>
      <c r="TTS25" s="102"/>
      <c r="TTT25" s="102"/>
      <c r="TTU25" s="102"/>
      <c r="TTV25" s="102"/>
      <c r="TTW25" s="102"/>
      <c r="TTX25" s="102"/>
      <c r="TTY25" s="102"/>
      <c r="TTZ25" s="102"/>
      <c r="TUA25" s="102"/>
      <c r="TUB25" s="102"/>
      <c r="TUC25" s="102"/>
      <c r="TUD25" s="102"/>
      <c r="TUE25" s="102"/>
      <c r="TUF25" s="102"/>
      <c r="TUG25" s="102"/>
      <c r="TUH25" s="102"/>
      <c r="TUI25" s="102"/>
      <c r="TUJ25" s="102"/>
      <c r="TUK25" s="102"/>
      <c r="TUL25" s="102"/>
      <c r="TUM25" s="102"/>
      <c r="TUN25" s="102"/>
      <c r="TUO25" s="102"/>
      <c r="TUP25" s="102"/>
      <c r="TUQ25" s="102"/>
      <c r="TUR25" s="102"/>
      <c r="TUS25" s="102"/>
      <c r="TUT25" s="102"/>
      <c r="TUU25" s="102"/>
      <c r="TUV25" s="102"/>
      <c r="TUW25" s="102"/>
      <c r="TUX25" s="102"/>
      <c r="TUY25" s="102"/>
      <c r="TUZ25" s="102"/>
      <c r="TVA25" s="102"/>
      <c r="TVB25" s="102"/>
      <c r="TVC25" s="102"/>
      <c r="TVD25" s="102"/>
      <c r="TVE25" s="102"/>
      <c r="TVF25" s="102"/>
      <c r="TVG25" s="102"/>
      <c r="TVH25" s="102"/>
      <c r="TVI25" s="102"/>
      <c r="TVJ25" s="102"/>
      <c r="TVK25" s="102"/>
      <c r="TVL25" s="102"/>
      <c r="TVM25" s="102"/>
      <c r="TVN25" s="102"/>
      <c r="TVO25" s="102"/>
      <c r="TVP25" s="102"/>
      <c r="TVQ25" s="102"/>
      <c r="TVR25" s="102"/>
      <c r="TVS25" s="102"/>
      <c r="TVT25" s="102"/>
      <c r="TVU25" s="102"/>
      <c r="TVV25" s="102"/>
      <c r="TVW25" s="102"/>
      <c r="TVX25" s="102"/>
      <c r="TVY25" s="102"/>
      <c r="TVZ25" s="102"/>
      <c r="TWA25" s="102"/>
      <c r="TWB25" s="102"/>
      <c r="TWC25" s="102"/>
      <c r="TWD25" s="102"/>
      <c r="TWE25" s="102"/>
      <c r="TWF25" s="102"/>
      <c r="TWG25" s="102"/>
      <c r="TWH25" s="102"/>
      <c r="TWI25" s="102"/>
      <c r="TWJ25" s="102"/>
      <c r="TWK25" s="102"/>
      <c r="TWL25" s="102"/>
      <c r="TWM25" s="102"/>
      <c r="TWN25" s="102"/>
      <c r="TWO25" s="102"/>
      <c r="TWP25" s="102"/>
      <c r="TWQ25" s="102"/>
      <c r="TWR25" s="102"/>
      <c r="TWS25" s="102"/>
      <c r="TWT25" s="102"/>
      <c r="TWU25" s="102"/>
      <c r="TWV25" s="102"/>
      <c r="TWW25" s="102"/>
      <c r="TWX25" s="102"/>
      <c r="TWY25" s="102"/>
      <c r="TWZ25" s="102"/>
      <c r="TXA25" s="102"/>
      <c r="TXB25" s="102"/>
      <c r="TXC25" s="102"/>
      <c r="TXD25" s="102"/>
      <c r="TXE25" s="102"/>
      <c r="TXF25" s="102"/>
      <c r="TXG25" s="102"/>
      <c r="TXH25" s="102"/>
      <c r="TXI25" s="102"/>
      <c r="TXJ25" s="102"/>
      <c r="TXK25" s="102"/>
      <c r="TXL25" s="102"/>
      <c r="TXM25" s="102"/>
      <c r="TXN25" s="102"/>
      <c r="TXO25" s="102"/>
      <c r="TXP25" s="102"/>
      <c r="TXQ25" s="102"/>
      <c r="TXR25" s="102"/>
      <c r="TXS25" s="102"/>
      <c r="TXT25" s="102"/>
      <c r="TXU25" s="102"/>
      <c r="TXV25" s="102"/>
      <c r="TXW25" s="102"/>
      <c r="TXX25" s="102"/>
      <c r="TXY25" s="102"/>
      <c r="TXZ25" s="102"/>
      <c r="TYA25" s="102"/>
      <c r="TYB25" s="102"/>
      <c r="TYC25" s="102"/>
      <c r="TYD25" s="102"/>
      <c r="TYE25" s="102"/>
      <c r="TYF25" s="102"/>
      <c r="TYG25" s="102"/>
      <c r="TYH25" s="102"/>
      <c r="TYI25" s="102"/>
      <c r="TYJ25" s="102"/>
      <c r="TYK25" s="102"/>
      <c r="TYL25" s="102"/>
      <c r="TYM25" s="102"/>
      <c r="TYN25" s="102"/>
      <c r="TYO25" s="102"/>
      <c r="TYP25" s="102"/>
      <c r="TYQ25" s="102"/>
      <c r="TYR25" s="102"/>
      <c r="TYS25" s="102"/>
      <c r="TYT25" s="102"/>
      <c r="TYU25" s="102"/>
      <c r="TYV25" s="102"/>
      <c r="TYW25" s="102"/>
      <c r="TYX25" s="102"/>
      <c r="TYY25" s="102"/>
      <c r="TYZ25" s="102"/>
      <c r="TZA25" s="102"/>
      <c r="TZB25" s="102"/>
      <c r="TZC25" s="102"/>
      <c r="TZD25" s="102"/>
      <c r="TZE25" s="102"/>
      <c r="TZF25" s="102"/>
      <c r="TZG25" s="102"/>
      <c r="TZH25" s="102"/>
      <c r="TZI25" s="102"/>
      <c r="TZJ25" s="102"/>
      <c r="TZK25" s="102"/>
      <c r="TZL25" s="102"/>
      <c r="TZM25" s="102"/>
      <c r="TZN25" s="102"/>
      <c r="TZO25" s="102"/>
      <c r="TZP25" s="102"/>
      <c r="TZQ25" s="102"/>
      <c r="TZR25" s="102"/>
      <c r="TZS25" s="102"/>
      <c r="TZT25" s="102"/>
      <c r="TZU25" s="102"/>
      <c r="TZV25" s="102"/>
      <c r="TZW25" s="102"/>
      <c r="TZX25" s="102"/>
      <c r="TZY25" s="102"/>
      <c r="TZZ25" s="102"/>
      <c r="UAA25" s="102"/>
      <c r="UAB25" s="102"/>
      <c r="UAC25" s="102"/>
      <c r="UAD25" s="102"/>
      <c r="UAE25" s="102"/>
      <c r="UAF25" s="102"/>
      <c r="UAG25" s="102"/>
      <c r="UAH25" s="102"/>
      <c r="UAI25" s="102"/>
      <c r="UAJ25" s="102"/>
      <c r="UAK25" s="102"/>
      <c r="UAL25" s="102"/>
      <c r="UAM25" s="102"/>
      <c r="UAN25" s="102"/>
      <c r="UAO25" s="102"/>
      <c r="UAP25" s="102"/>
      <c r="UAQ25" s="102"/>
      <c r="UAR25" s="102"/>
      <c r="UAS25" s="102"/>
      <c r="UAT25" s="102"/>
      <c r="UAU25" s="102"/>
      <c r="UAV25" s="102"/>
      <c r="UAW25" s="102"/>
      <c r="UAX25" s="102"/>
      <c r="UAY25" s="102"/>
      <c r="UAZ25" s="102"/>
      <c r="UBA25" s="102"/>
      <c r="UBB25" s="102"/>
      <c r="UBC25" s="102"/>
      <c r="UBD25" s="102"/>
      <c r="UBE25" s="102"/>
      <c r="UBF25" s="102"/>
      <c r="UBG25" s="102"/>
      <c r="UBH25" s="102"/>
      <c r="UBI25" s="102"/>
      <c r="UBJ25" s="102"/>
      <c r="UBK25" s="102"/>
      <c r="UBL25" s="102"/>
      <c r="UBM25" s="102"/>
      <c r="UBN25" s="102"/>
      <c r="UBO25" s="102"/>
      <c r="UBP25" s="102"/>
      <c r="UBQ25" s="102"/>
      <c r="UBR25" s="102"/>
      <c r="UBS25" s="102"/>
      <c r="UBT25" s="102"/>
      <c r="UBU25" s="102"/>
      <c r="UBV25" s="102"/>
      <c r="UBW25" s="102"/>
      <c r="UBX25" s="102"/>
      <c r="UBY25" s="102"/>
      <c r="UBZ25" s="102"/>
      <c r="UCA25" s="102"/>
      <c r="UCB25" s="102"/>
      <c r="UCC25" s="102"/>
      <c r="UCD25" s="102"/>
      <c r="UCE25" s="102"/>
      <c r="UCF25" s="102"/>
      <c r="UCG25" s="102"/>
      <c r="UCH25" s="102"/>
      <c r="UCI25" s="102"/>
      <c r="UCJ25" s="102"/>
      <c r="UCK25" s="102"/>
      <c r="UCL25" s="102"/>
      <c r="UCM25" s="102"/>
      <c r="UCN25" s="102"/>
      <c r="UCO25" s="102"/>
      <c r="UCP25" s="102"/>
      <c r="UCQ25" s="102"/>
      <c r="UCR25" s="102"/>
      <c r="UCS25" s="102"/>
      <c r="UCT25" s="102"/>
      <c r="UCU25" s="102"/>
      <c r="UCV25" s="102"/>
      <c r="UCW25" s="102"/>
      <c r="UCX25" s="102"/>
      <c r="UCY25" s="102"/>
      <c r="UCZ25" s="102"/>
      <c r="UDA25" s="102"/>
      <c r="UDB25" s="102"/>
      <c r="UDC25" s="102"/>
      <c r="UDD25" s="102"/>
      <c r="UDE25" s="102"/>
      <c r="UDF25" s="102"/>
      <c r="UDG25" s="102"/>
      <c r="UDH25" s="102"/>
      <c r="UDI25" s="102"/>
      <c r="UDJ25" s="102"/>
      <c r="UDK25" s="102"/>
      <c r="UDL25" s="102"/>
      <c r="UDM25" s="102"/>
      <c r="UDN25" s="102"/>
      <c r="UDO25" s="102"/>
      <c r="UDP25" s="102"/>
      <c r="UDQ25" s="102"/>
      <c r="UDR25" s="102"/>
      <c r="UDS25" s="102"/>
      <c r="UDT25" s="102"/>
      <c r="UDU25" s="102"/>
      <c r="UDV25" s="102"/>
      <c r="UDW25" s="102"/>
      <c r="UDX25" s="102"/>
      <c r="UDY25" s="102"/>
      <c r="UDZ25" s="102"/>
      <c r="UEA25" s="102"/>
      <c r="UEB25" s="102"/>
      <c r="UEC25" s="102"/>
      <c r="UED25" s="102"/>
      <c r="UEE25" s="102"/>
      <c r="UEF25" s="102"/>
      <c r="UEG25" s="102"/>
      <c r="UEH25" s="102"/>
      <c r="UEI25" s="102"/>
      <c r="UEJ25" s="102"/>
      <c r="UEK25" s="102"/>
      <c r="UEL25" s="102"/>
      <c r="UEM25" s="102"/>
      <c r="UEN25" s="102"/>
      <c r="UEO25" s="102"/>
      <c r="UEP25" s="102"/>
      <c r="UEQ25" s="102"/>
      <c r="UER25" s="102"/>
      <c r="UES25" s="102"/>
      <c r="UET25" s="102"/>
      <c r="UEU25" s="102"/>
      <c r="UEV25" s="102"/>
      <c r="UEW25" s="102"/>
      <c r="UEX25" s="102"/>
      <c r="UEY25" s="102"/>
      <c r="UEZ25" s="102"/>
      <c r="UFA25" s="102"/>
      <c r="UFB25" s="102"/>
      <c r="UFC25" s="102"/>
      <c r="UFD25" s="102"/>
      <c r="UFE25" s="102"/>
      <c r="UFF25" s="102"/>
      <c r="UFG25" s="102"/>
      <c r="UFH25" s="102"/>
      <c r="UFI25" s="102"/>
      <c r="UFJ25" s="102"/>
      <c r="UFK25" s="102"/>
      <c r="UFL25" s="102"/>
      <c r="UFM25" s="102"/>
      <c r="UFN25" s="102"/>
      <c r="UFO25" s="102"/>
      <c r="UFP25" s="102"/>
      <c r="UFQ25" s="102"/>
      <c r="UFR25" s="102"/>
      <c r="UFS25" s="102"/>
      <c r="UFT25" s="102"/>
      <c r="UFU25" s="102"/>
      <c r="UFV25" s="102"/>
      <c r="UFW25" s="102"/>
      <c r="UFX25" s="102"/>
      <c r="UFY25" s="102"/>
      <c r="UFZ25" s="102"/>
      <c r="UGA25" s="102"/>
      <c r="UGB25" s="102"/>
      <c r="UGC25" s="102"/>
      <c r="UGD25" s="102"/>
      <c r="UGE25" s="102"/>
      <c r="UGF25" s="102"/>
      <c r="UGG25" s="102"/>
      <c r="UGH25" s="102"/>
      <c r="UGI25" s="102"/>
      <c r="UGJ25" s="102"/>
      <c r="UGK25" s="102"/>
      <c r="UGL25" s="102"/>
      <c r="UGM25" s="102"/>
      <c r="UGN25" s="102"/>
      <c r="UGO25" s="102"/>
      <c r="UGP25" s="102"/>
      <c r="UGQ25" s="102"/>
      <c r="UGR25" s="102"/>
      <c r="UGS25" s="102"/>
      <c r="UGT25" s="102"/>
      <c r="UGU25" s="102"/>
      <c r="UGV25" s="102"/>
      <c r="UGW25" s="102"/>
      <c r="UGX25" s="102"/>
      <c r="UGY25" s="102"/>
      <c r="UGZ25" s="102"/>
      <c r="UHA25" s="102"/>
      <c r="UHB25" s="102"/>
      <c r="UHC25" s="102"/>
      <c r="UHD25" s="102"/>
      <c r="UHE25" s="102"/>
      <c r="UHF25" s="102"/>
      <c r="UHG25" s="102"/>
      <c r="UHH25" s="102"/>
      <c r="UHI25" s="102"/>
      <c r="UHJ25" s="102"/>
      <c r="UHK25" s="102"/>
      <c r="UHL25" s="102"/>
      <c r="UHM25" s="102"/>
      <c r="UHN25" s="102"/>
      <c r="UHO25" s="102"/>
      <c r="UHP25" s="102"/>
      <c r="UHQ25" s="102"/>
      <c r="UHR25" s="102"/>
      <c r="UHS25" s="102"/>
      <c r="UHT25" s="102"/>
      <c r="UHU25" s="102"/>
      <c r="UHV25" s="102"/>
      <c r="UHW25" s="102"/>
      <c r="UHX25" s="102"/>
      <c r="UHY25" s="102"/>
      <c r="UHZ25" s="102"/>
      <c r="UIA25" s="102"/>
      <c r="UIB25" s="102"/>
      <c r="UIC25" s="102"/>
      <c r="UID25" s="102"/>
      <c r="UIE25" s="102"/>
      <c r="UIF25" s="102"/>
      <c r="UIG25" s="102"/>
      <c r="UIH25" s="102"/>
      <c r="UII25" s="102"/>
      <c r="UIJ25" s="102"/>
      <c r="UIK25" s="102"/>
      <c r="UIL25" s="102"/>
      <c r="UIM25" s="102"/>
      <c r="UIN25" s="102"/>
      <c r="UIO25" s="102"/>
      <c r="UIP25" s="102"/>
      <c r="UIQ25" s="102"/>
      <c r="UIR25" s="102"/>
      <c r="UIS25" s="102"/>
      <c r="UIT25" s="102"/>
      <c r="UIU25" s="102"/>
      <c r="UIV25" s="102"/>
      <c r="UIW25" s="102"/>
      <c r="UIX25" s="102"/>
      <c r="UIY25" s="102"/>
      <c r="UIZ25" s="102"/>
      <c r="UJA25" s="102"/>
      <c r="UJB25" s="102"/>
      <c r="UJC25" s="102"/>
      <c r="UJD25" s="102"/>
      <c r="UJE25" s="102"/>
      <c r="UJF25" s="102"/>
      <c r="UJG25" s="102"/>
      <c r="UJH25" s="102"/>
      <c r="UJI25" s="102"/>
      <c r="UJJ25" s="102"/>
      <c r="UJK25" s="102"/>
      <c r="UJL25" s="102"/>
      <c r="UJM25" s="102"/>
      <c r="UJN25" s="102"/>
      <c r="UJO25" s="102"/>
      <c r="UJP25" s="102"/>
      <c r="UJQ25" s="102"/>
      <c r="UJR25" s="102"/>
      <c r="UJS25" s="102"/>
      <c r="UJT25" s="102"/>
      <c r="UJU25" s="102"/>
      <c r="UJV25" s="102"/>
      <c r="UJW25" s="102"/>
      <c r="UJX25" s="102"/>
      <c r="UJY25" s="102"/>
      <c r="UJZ25" s="102"/>
      <c r="UKA25" s="102"/>
      <c r="UKB25" s="102"/>
      <c r="UKC25" s="102"/>
      <c r="UKD25" s="102"/>
      <c r="UKE25" s="102"/>
      <c r="UKF25" s="102"/>
      <c r="UKG25" s="102"/>
      <c r="UKH25" s="102"/>
      <c r="UKI25" s="102"/>
      <c r="UKJ25" s="102"/>
      <c r="UKK25" s="102"/>
      <c r="UKL25" s="102"/>
      <c r="UKM25" s="102"/>
      <c r="UKN25" s="102"/>
      <c r="UKO25" s="102"/>
      <c r="UKP25" s="102"/>
      <c r="UKQ25" s="102"/>
      <c r="UKR25" s="102"/>
      <c r="UKS25" s="102"/>
      <c r="UKT25" s="102"/>
      <c r="UKU25" s="102"/>
      <c r="UKV25" s="102"/>
      <c r="UKW25" s="102"/>
      <c r="UKX25" s="102"/>
      <c r="UKY25" s="102"/>
      <c r="UKZ25" s="102"/>
      <c r="ULA25" s="102"/>
      <c r="ULB25" s="102"/>
      <c r="ULC25" s="102"/>
      <c r="ULD25" s="102"/>
      <c r="ULE25" s="102"/>
      <c r="ULF25" s="102"/>
      <c r="ULG25" s="102"/>
      <c r="ULH25" s="102"/>
      <c r="ULI25" s="102"/>
      <c r="ULJ25" s="102"/>
      <c r="ULK25" s="102"/>
      <c r="ULL25" s="102"/>
      <c r="ULM25" s="102"/>
      <c r="ULN25" s="102"/>
      <c r="ULO25" s="102"/>
      <c r="ULP25" s="102"/>
      <c r="ULQ25" s="102"/>
      <c r="ULR25" s="102"/>
      <c r="ULS25" s="102"/>
      <c r="ULT25" s="102"/>
      <c r="ULU25" s="102"/>
      <c r="ULV25" s="102"/>
      <c r="ULW25" s="102"/>
      <c r="ULX25" s="102"/>
      <c r="ULY25" s="102"/>
      <c r="ULZ25" s="102"/>
      <c r="UMA25" s="102"/>
      <c r="UMB25" s="102"/>
      <c r="UMC25" s="102"/>
      <c r="UMD25" s="102"/>
      <c r="UME25" s="102"/>
      <c r="UMF25" s="102"/>
      <c r="UMG25" s="102"/>
      <c r="UMH25" s="102"/>
      <c r="UMI25" s="102"/>
      <c r="UMJ25" s="102"/>
      <c r="UMK25" s="102"/>
      <c r="UML25" s="102"/>
      <c r="UMM25" s="102"/>
      <c r="UMN25" s="102"/>
      <c r="UMO25" s="102"/>
      <c r="UMP25" s="102"/>
      <c r="UMQ25" s="102"/>
      <c r="UMR25" s="102"/>
      <c r="UMS25" s="102"/>
      <c r="UMT25" s="102"/>
      <c r="UMU25" s="102"/>
      <c r="UMV25" s="102"/>
      <c r="UMW25" s="102"/>
      <c r="UMX25" s="102"/>
      <c r="UMY25" s="102"/>
      <c r="UMZ25" s="102"/>
      <c r="UNA25" s="102"/>
      <c r="UNB25" s="102"/>
      <c r="UNC25" s="102"/>
      <c r="UND25" s="102"/>
      <c r="UNE25" s="102"/>
      <c r="UNF25" s="102"/>
      <c r="UNG25" s="102"/>
      <c r="UNH25" s="102"/>
      <c r="UNI25" s="102"/>
      <c r="UNJ25" s="102"/>
      <c r="UNK25" s="102"/>
      <c r="UNL25" s="102"/>
      <c r="UNM25" s="102"/>
      <c r="UNN25" s="102"/>
      <c r="UNO25" s="102"/>
      <c r="UNP25" s="102"/>
      <c r="UNQ25" s="102"/>
      <c r="UNR25" s="102"/>
      <c r="UNS25" s="102"/>
      <c r="UNT25" s="102"/>
      <c r="UNU25" s="102"/>
      <c r="UNV25" s="102"/>
      <c r="UNW25" s="102"/>
      <c r="UNX25" s="102"/>
      <c r="UNY25" s="102"/>
      <c r="UNZ25" s="102"/>
      <c r="UOA25" s="102"/>
      <c r="UOB25" s="102"/>
      <c r="UOC25" s="102"/>
      <c r="UOD25" s="102"/>
      <c r="UOE25" s="102"/>
      <c r="UOF25" s="102"/>
      <c r="UOG25" s="102"/>
      <c r="UOH25" s="102"/>
      <c r="UOI25" s="102"/>
      <c r="UOJ25" s="102"/>
      <c r="UOK25" s="102"/>
      <c r="UOL25" s="102"/>
      <c r="UOM25" s="102"/>
      <c r="UON25" s="102"/>
      <c r="UOO25" s="102"/>
      <c r="UOP25" s="102"/>
      <c r="UOQ25" s="102"/>
      <c r="UOR25" s="102"/>
      <c r="UOS25" s="102"/>
      <c r="UOT25" s="102"/>
      <c r="UOU25" s="102"/>
      <c r="UOV25" s="102"/>
      <c r="UOW25" s="102"/>
      <c r="UOX25" s="102"/>
      <c r="UOY25" s="102"/>
      <c r="UOZ25" s="102"/>
      <c r="UPA25" s="102"/>
      <c r="UPB25" s="102"/>
      <c r="UPC25" s="102"/>
      <c r="UPD25" s="102"/>
      <c r="UPE25" s="102"/>
      <c r="UPF25" s="102"/>
      <c r="UPG25" s="102"/>
      <c r="UPH25" s="102"/>
      <c r="UPI25" s="102"/>
      <c r="UPJ25" s="102"/>
      <c r="UPK25" s="102"/>
      <c r="UPL25" s="102"/>
      <c r="UPM25" s="102"/>
      <c r="UPN25" s="102"/>
      <c r="UPO25" s="102"/>
      <c r="UPP25" s="102"/>
      <c r="UPQ25" s="102"/>
      <c r="UPR25" s="102"/>
      <c r="UPS25" s="102"/>
      <c r="UPT25" s="102"/>
      <c r="UPU25" s="102"/>
      <c r="UPV25" s="102"/>
      <c r="UPW25" s="102"/>
      <c r="UPX25" s="102"/>
      <c r="UPY25" s="102"/>
      <c r="UPZ25" s="102"/>
      <c r="UQA25" s="102"/>
      <c r="UQB25" s="102"/>
      <c r="UQC25" s="102"/>
      <c r="UQD25" s="102"/>
      <c r="UQE25" s="102"/>
      <c r="UQF25" s="102"/>
      <c r="UQG25" s="102"/>
      <c r="UQH25" s="102"/>
      <c r="UQI25" s="102"/>
      <c r="UQJ25" s="102"/>
      <c r="UQK25" s="102"/>
      <c r="UQL25" s="102"/>
      <c r="UQM25" s="102"/>
      <c r="UQN25" s="102"/>
      <c r="UQO25" s="102"/>
      <c r="UQP25" s="102"/>
      <c r="UQQ25" s="102"/>
      <c r="UQR25" s="102"/>
      <c r="UQS25" s="102"/>
      <c r="UQT25" s="102"/>
      <c r="UQU25" s="102"/>
      <c r="UQV25" s="102"/>
      <c r="UQW25" s="102"/>
      <c r="UQX25" s="102"/>
      <c r="UQY25" s="102"/>
      <c r="UQZ25" s="102"/>
      <c r="URA25" s="102"/>
      <c r="URB25" s="102"/>
      <c r="URC25" s="102"/>
      <c r="URD25" s="102"/>
      <c r="URE25" s="102"/>
      <c r="URF25" s="102"/>
      <c r="URG25" s="102"/>
      <c r="URH25" s="102"/>
      <c r="URI25" s="102"/>
      <c r="URJ25" s="102"/>
      <c r="URK25" s="102"/>
      <c r="URL25" s="102"/>
      <c r="URM25" s="102"/>
      <c r="URN25" s="102"/>
      <c r="URO25" s="102"/>
      <c r="URP25" s="102"/>
      <c r="URQ25" s="102"/>
      <c r="URR25" s="102"/>
      <c r="URS25" s="102"/>
      <c r="URT25" s="102"/>
      <c r="URU25" s="102"/>
      <c r="URV25" s="102"/>
      <c r="URW25" s="102"/>
      <c r="URX25" s="102"/>
      <c r="URY25" s="102"/>
      <c r="URZ25" s="102"/>
      <c r="USA25" s="102"/>
      <c r="USB25" s="102"/>
      <c r="USC25" s="102"/>
      <c r="USD25" s="102"/>
      <c r="USE25" s="102"/>
      <c r="USF25" s="102"/>
      <c r="USG25" s="102"/>
      <c r="USH25" s="102"/>
      <c r="USI25" s="102"/>
      <c r="USJ25" s="102"/>
      <c r="USK25" s="102"/>
      <c r="USL25" s="102"/>
      <c r="USM25" s="102"/>
      <c r="USN25" s="102"/>
      <c r="USO25" s="102"/>
      <c r="USP25" s="102"/>
      <c r="USQ25" s="102"/>
      <c r="USR25" s="102"/>
      <c r="USS25" s="102"/>
      <c r="UST25" s="102"/>
      <c r="USU25" s="102"/>
      <c r="USV25" s="102"/>
      <c r="USW25" s="102"/>
      <c r="USX25" s="102"/>
      <c r="USY25" s="102"/>
      <c r="USZ25" s="102"/>
      <c r="UTA25" s="102"/>
      <c r="UTB25" s="102"/>
      <c r="UTC25" s="102"/>
      <c r="UTD25" s="102"/>
      <c r="UTE25" s="102"/>
      <c r="UTF25" s="102"/>
      <c r="UTG25" s="102"/>
      <c r="UTH25" s="102"/>
      <c r="UTI25" s="102"/>
      <c r="UTJ25" s="102"/>
      <c r="UTK25" s="102"/>
      <c r="UTL25" s="102"/>
      <c r="UTM25" s="102"/>
      <c r="UTN25" s="102"/>
      <c r="UTO25" s="102"/>
      <c r="UTP25" s="102"/>
      <c r="UTQ25" s="102"/>
      <c r="UTR25" s="102"/>
      <c r="UTS25" s="102"/>
      <c r="UTT25" s="102"/>
      <c r="UTU25" s="102"/>
      <c r="UTV25" s="102"/>
      <c r="UTW25" s="102"/>
      <c r="UTX25" s="102"/>
      <c r="UTY25" s="102"/>
      <c r="UTZ25" s="102"/>
      <c r="UUA25" s="102"/>
      <c r="UUB25" s="102"/>
      <c r="UUC25" s="102"/>
      <c r="UUD25" s="102"/>
      <c r="UUE25" s="102"/>
      <c r="UUF25" s="102"/>
      <c r="UUG25" s="102"/>
      <c r="UUH25" s="102"/>
      <c r="UUI25" s="102"/>
      <c r="UUJ25" s="102"/>
      <c r="UUK25" s="102"/>
      <c r="UUL25" s="102"/>
      <c r="UUM25" s="102"/>
      <c r="UUN25" s="102"/>
      <c r="UUO25" s="102"/>
      <c r="UUP25" s="102"/>
      <c r="UUQ25" s="102"/>
      <c r="UUR25" s="102"/>
      <c r="UUS25" s="102"/>
      <c r="UUT25" s="102"/>
      <c r="UUU25" s="102"/>
      <c r="UUV25" s="102"/>
      <c r="UUW25" s="102"/>
      <c r="UUX25" s="102"/>
      <c r="UUY25" s="102"/>
      <c r="UUZ25" s="102"/>
      <c r="UVA25" s="102"/>
      <c r="UVB25" s="102"/>
      <c r="UVC25" s="102"/>
      <c r="UVD25" s="102"/>
      <c r="UVE25" s="102"/>
      <c r="UVF25" s="102"/>
      <c r="UVG25" s="102"/>
      <c r="UVH25" s="102"/>
      <c r="UVI25" s="102"/>
      <c r="UVJ25" s="102"/>
      <c r="UVK25" s="102"/>
      <c r="UVL25" s="102"/>
      <c r="UVM25" s="102"/>
      <c r="UVN25" s="102"/>
      <c r="UVO25" s="102"/>
      <c r="UVP25" s="102"/>
      <c r="UVQ25" s="102"/>
      <c r="UVR25" s="102"/>
      <c r="UVS25" s="102"/>
      <c r="UVT25" s="102"/>
      <c r="UVU25" s="102"/>
      <c r="UVV25" s="102"/>
      <c r="UVW25" s="102"/>
      <c r="UVX25" s="102"/>
      <c r="UVY25" s="102"/>
      <c r="UVZ25" s="102"/>
      <c r="UWA25" s="102"/>
      <c r="UWB25" s="102"/>
      <c r="UWC25" s="102"/>
      <c r="UWD25" s="102"/>
      <c r="UWE25" s="102"/>
      <c r="UWF25" s="102"/>
      <c r="UWG25" s="102"/>
      <c r="UWH25" s="102"/>
      <c r="UWI25" s="102"/>
      <c r="UWJ25" s="102"/>
      <c r="UWK25" s="102"/>
      <c r="UWL25" s="102"/>
      <c r="UWM25" s="102"/>
      <c r="UWN25" s="102"/>
      <c r="UWO25" s="102"/>
      <c r="UWP25" s="102"/>
      <c r="UWQ25" s="102"/>
      <c r="UWR25" s="102"/>
      <c r="UWS25" s="102"/>
      <c r="UWT25" s="102"/>
      <c r="UWU25" s="102"/>
      <c r="UWV25" s="102"/>
      <c r="UWW25" s="102"/>
      <c r="UWX25" s="102"/>
      <c r="UWY25" s="102"/>
      <c r="UWZ25" s="102"/>
      <c r="UXA25" s="102"/>
      <c r="UXB25" s="102"/>
      <c r="UXC25" s="102"/>
      <c r="UXD25" s="102"/>
      <c r="UXE25" s="102"/>
      <c r="UXF25" s="102"/>
      <c r="UXG25" s="102"/>
      <c r="UXH25" s="102"/>
      <c r="UXI25" s="102"/>
      <c r="UXJ25" s="102"/>
      <c r="UXK25" s="102"/>
      <c r="UXL25" s="102"/>
      <c r="UXM25" s="102"/>
      <c r="UXN25" s="102"/>
      <c r="UXO25" s="102"/>
      <c r="UXP25" s="102"/>
      <c r="UXQ25" s="102"/>
      <c r="UXR25" s="102"/>
      <c r="UXS25" s="102"/>
      <c r="UXT25" s="102"/>
      <c r="UXU25" s="102"/>
      <c r="UXV25" s="102"/>
      <c r="UXW25" s="102"/>
      <c r="UXX25" s="102"/>
      <c r="UXY25" s="102"/>
      <c r="UXZ25" s="102"/>
      <c r="UYA25" s="102"/>
      <c r="UYB25" s="102"/>
      <c r="UYC25" s="102"/>
      <c r="UYD25" s="102"/>
      <c r="UYE25" s="102"/>
      <c r="UYF25" s="102"/>
      <c r="UYG25" s="102"/>
      <c r="UYH25" s="102"/>
      <c r="UYI25" s="102"/>
      <c r="UYJ25" s="102"/>
      <c r="UYK25" s="102"/>
      <c r="UYL25" s="102"/>
      <c r="UYM25" s="102"/>
      <c r="UYN25" s="102"/>
      <c r="UYO25" s="102"/>
      <c r="UYP25" s="102"/>
      <c r="UYQ25" s="102"/>
      <c r="UYR25" s="102"/>
      <c r="UYS25" s="102"/>
      <c r="UYT25" s="102"/>
      <c r="UYU25" s="102"/>
      <c r="UYV25" s="102"/>
      <c r="UYW25" s="102"/>
      <c r="UYX25" s="102"/>
      <c r="UYY25" s="102"/>
      <c r="UYZ25" s="102"/>
      <c r="UZA25" s="102"/>
      <c r="UZB25" s="102"/>
      <c r="UZC25" s="102"/>
      <c r="UZD25" s="102"/>
      <c r="UZE25" s="102"/>
      <c r="UZF25" s="102"/>
      <c r="UZG25" s="102"/>
      <c r="UZH25" s="102"/>
      <c r="UZI25" s="102"/>
      <c r="UZJ25" s="102"/>
      <c r="UZK25" s="102"/>
      <c r="UZL25" s="102"/>
      <c r="UZM25" s="102"/>
      <c r="UZN25" s="102"/>
      <c r="UZO25" s="102"/>
      <c r="UZP25" s="102"/>
      <c r="UZQ25" s="102"/>
      <c r="UZR25" s="102"/>
      <c r="UZS25" s="102"/>
      <c r="UZT25" s="102"/>
      <c r="UZU25" s="102"/>
      <c r="UZV25" s="102"/>
      <c r="UZW25" s="102"/>
      <c r="UZX25" s="102"/>
      <c r="UZY25" s="102"/>
      <c r="UZZ25" s="102"/>
      <c r="VAA25" s="102"/>
      <c r="VAB25" s="102"/>
      <c r="VAC25" s="102"/>
      <c r="VAD25" s="102"/>
      <c r="VAE25" s="102"/>
      <c r="VAF25" s="102"/>
      <c r="VAG25" s="102"/>
      <c r="VAH25" s="102"/>
      <c r="VAI25" s="102"/>
      <c r="VAJ25" s="102"/>
      <c r="VAK25" s="102"/>
      <c r="VAL25" s="102"/>
      <c r="VAM25" s="102"/>
      <c r="VAN25" s="102"/>
      <c r="VAO25" s="102"/>
      <c r="VAP25" s="102"/>
      <c r="VAQ25" s="102"/>
      <c r="VAR25" s="102"/>
      <c r="VAS25" s="102"/>
      <c r="VAT25" s="102"/>
      <c r="VAU25" s="102"/>
      <c r="VAV25" s="102"/>
      <c r="VAW25" s="102"/>
      <c r="VAX25" s="102"/>
      <c r="VAY25" s="102"/>
      <c r="VAZ25" s="102"/>
      <c r="VBA25" s="102"/>
      <c r="VBB25" s="102"/>
      <c r="VBC25" s="102"/>
      <c r="VBD25" s="102"/>
      <c r="VBE25" s="102"/>
      <c r="VBF25" s="102"/>
      <c r="VBG25" s="102"/>
      <c r="VBH25" s="102"/>
      <c r="VBI25" s="102"/>
      <c r="VBJ25" s="102"/>
      <c r="VBK25" s="102"/>
      <c r="VBL25" s="102"/>
      <c r="VBM25" s="102"/>
      <c r="VBN25" s="102"/>
      <c r="VBO25" s="102"/>
      <c r="VBP25" s="102"/>
      <c r="VBQ25" s="102"/>
      <c r="VBR25" s="102"/>
      <c r="VBS25" s="102"/>
      <c r="VBT25" s="102"/>
      <c r="VBU25" s="102"/>
      <c r="VBV25" s="102"/>
      <c r="VBW25" s="102"/>
      <c r="VBX25" s="102"/>
      <c r="VBY25" s="102"/>
      <c r="VBZ25" s="102"/>
      <c r="VCA25" s="102"/>
      <c r="VCB25" s="102"/>
      <c r="VCC25" s="102"/>
      <c r="VCD25" s="102"/>
      <c r="VCE25" s="102"/>
      <c r="VCF25" s="102"/>
      <c r="VCG25" s="102"/>
      <c r="VCH25" s="102"/>
      <c r="VCI25" s="102"/>
      <c r="VCJ25" s="102"/>
      <c r="VCK25" s="102"/>
      <c r="VCL25" s="102"/>
      <c r="VCM25" s="102"/>
      <c r="VCN25" s="102"/>
      <c r="VCO25" s="102"/>
      <c r="VCP25" s="102"/>
      <c r="VCQ25" s="102"/>
      <c r="VCR25" s="102"/>
      <c r="VCS25" s="102"/>
      <c r="VCT25" s="102"/>
      <c r="VCU25" s="102"/>
      <c r="VCV25" s="102"/>
      <c r="VCW25" s="102"/>
      <c r="VCX25" s="102"/>
      <c r="VCY25" s="102"/>
      <c r="VCZ25" s="102"/>
      <c r="VDA25" s="102"/>
      <c r="VDB25" s="102"/>
      <c r="VDC25" s="102"/>
      <c r="VDD25" s="102"/>
      <c r="VDE25" s="102"/>
      <c r="VDF25" s="102"/>
      <c r="VDG25" s="102"/>
      <c r="VDH25" s="102"/>
      <c r="VDI25" s="102"/>
      <c r="VDJ25" s="102"/>
      <c r="VDK25" s="102"/>
      <c r="VDL25" s="102"/>
      <c r="VDM25" s="102"/>
      <c r="VDN25" s="102"/>
      <c r="VDO25" s="102"/>
      <c r="VDP25" s="102"/>
      <c r="VDQ25" s="102"/>
      <c r="VDR25" s="102"/>
      <c r="VDS25" s="102"/>
      <c r="VDT25" s="102"/>
      <c r="VDU25" s="102"/>
      <c r="VDV25" s="102"/>
      <c r="VDW25" s="102"/>
      <c r="VDX25" s="102"/>
      <c r="VDY25" s="102"/>
      <c r="VDZ25" s="102"/>
      <c r="VEA25" s="102"/>
      <c r="VEB25" s="102"/>
      <c r="VEC25" s="102"/>
      <c r="VED25" s="102"/>
      <c r="VEE25" s="102"/>
      <c r="VEF25" s="102"/>
      <c r="VEG25" s="102"/>
      <c r="VEH25" s="102"/>
      <c r="VEI25" s="102"/>
      <c r="VEJ25" s="102"/>
      <c r="VEK25" s="102"/>
      <c r="VEL25" s="102"/>
      <c r="VEM25" s="102"/>
      <c r="VEN25" s="102"/>
      <c r="VEO25" s="102"/>
      <c r="VEP25" s="102"/>
      <c r="VEQ25" s="102"/>
      <c r="VER25" s="102"/>
      <c r="VES25" s="102"/>
      <c r="VET25" s="102"/>
      <c r="VEU25" s="102"/>
      <c r="VEV25" s="102"/>
      <c r="VEW25" s="102"/>
      <c r="VEX25" s="102"/>
      <c r="VEY25" s="102"/>
      <c r="VEZ25" s="102"/>
      <c r="VFA25" s="102"/>
      <c r="VFB25" s="102"/>
      <c r="VFC25" s="102"/>
      <c r="VFD25" s="102"/>
      <c r="VFE25" s="102"/>
      <c r="VFF25" s="102"/>
      <c r="VFG25" s="102"/>
      <c r="VFH25" s="102"/>
      <c r="VFI25" s="102"/>
      <c r="VFJ25" s="102"/>
      <c r="VFK25" s="102"/>
      <c r="VFL25" s="102"/>
      <c r="VFM25" s="102"/>
      <c r="VFN25" s="102"/>
      <c r="VFO25" s="102"/>
      <c r="VFP25" s="102"/>
      <c r="VFQ25" s="102"/>
      <c r="VFR25" s="102"/>
      <c r="VFS25" s="102"/>
      <c r="VFT25" s="102"/>
      <c r="VFU25" s="102"/>
      <c r="VFV25" s="102"/>
      <c r="VFW25" s="102"/>
      <c r="VFX25" s="102"/>
      <c r="VFY25" s="102"/>
      <c r="VFZ25" s="102"/>
      <c r="VGA25" s="102"/>
      <c r="VGB25" s="102"/>
      <c r="VGC25" s="102"/>
      <c r="VGD25" s="102"/>
      <c r="VGE25" s="102"/>
      <c r="VGF25" s="102"/>
      <c r="VGG25" s="102"/>
      <c r="VGH25" s="102"/>
      <c r="VGI25" s="102"/>
      <c r="VGJ25" s="102"/>
      <c r="VGK25" s="102"/>
      <c r="VGL25" s="102"/>
      <c r="VGM25" s="102"/>
      <c r="VGN25" s="102"/>
      <c r="VGO25" s="102"/>
      <c r="VGP25" s="102"/>
      <c r="VGQ25" s="102"/>
      <c r="VGR25" s="102"/>
      <c r="VGS25" s="102"/>
      <c r="VGT25" s="102"/>
      <c r="VGU25" s="102"/>
      <c r="VGV25" s="102"/>
      <c r="VGW25" s="102"/>
      <c r="VGX25" s="102"/>
      <c r="VGY25" s="102"/>
      <c r="VGZ25" s="102"/>
      <c r="VHA25" s="102"/>
      <c r="VHB25" s="102"/>
      <c r="VHC25" s="102"/>
      <c r="VHD25" s="102"/>
      <c r="VHE25" s="102"/>
      <c r="VHF25" s="102"/>
      <c r="VHG25" s="102"/>
      <c r="VHH25" s="102"/>
      <c r="VHI25" s="102"/>
      <c r="VHJ25" s="102"/>
      <c r="VHK25" s="102"/>
      <c r="VHL25" s="102"/>
      <c r="VHM25" s="102"/>
      <c r="VHN25" s="102"/>
      <c r="VHO25" s="102"/>
      <c r="VHP25" s="102"/>
      <c r="VHQ25" s="102"/>
      <c r="VHR25" s="102"/>
      <c r="VHS25" s="102"/>
      <c r="VHT25" s="102"/>
      <c r="VHU25" s="102"/>
      <c r="VHV25" s="102"/>
      <c r="VHW25" s="102"/>
      <c r="VHX25" s="102"/>
      <c r="VHY25" s="102"/>
      <c r="VHZ25" s="102"/>
      <c r="VIA25" s="102"/>
      <c r="VIB25" s="102"/>
      <c r="VIC25" s="102"/>
      <c r="VID25" s="102"/>
      <c r="VIE25" s="102"/>
      <c r="VIF25" s="102"/>
      <c r="VIG25" s="102"/>
      <c r="VIH25" s="102"/>
      <c r="VII25" s="102"/>
      <c r="VIJ25" s="102"/>
      <c r="VIK25" s="102"/>
      <c r="VIL25" s="102"/>
      <c r="VIM25" s="102"/>
      <c r="VIN25" s="102"/>
      <c r="VIO25" s="102"/>
      <c r="VIP25" s="102"/>
      <c r="VIQ25" s="102"/>
      <c r="VIR25" s="102"/>
      <c r="VIS25" s="102"/>
      <c r="VIT25" s="102"/>
      <c r="VIU25" s="102"/>
      <c r="VIV25" s="102"/>
      <c r="VIW25" s="102"/>
      <c r="VIX25" s="102"/>
      <c r="VIY25" s="102"/>
      <c r="VIZ25" s="102"/>
      <c r="VJA25" s="102"/>
      <c r="VJB25" s="102"/>
      <c r="VJC25" s="102"/>
      <c r="VJD25" s="102"/>
      <c r="VJE25" s="102"/>
      <c r="VJF25" s="102"/>
      <c r="VJG25" s="102"/>
      <c r="VJH25" s="102"/>
      <c r="VJI25" s="102"/>
      <c r="VJJ25" s="102"/>
      <c r="VJK25" s="102"/>
      <c r="VJL25" s="102"/>
      <c r="VJM25" s="102"/>
      <c r="VJN25" s="102"/>
      <c r="VJO25" s="102"/>
      <c r="VJP25" s="102"/>
      <c r="VJQ25" s="102"/>
      <c r="VJR25" s="102"/>
      <c r="VJS25" s="102"/>
      <c r="VJT25" s="102"/>
      <c r="VJU25" s="102"/>
      <c r="VJV25" s="102"/>
      <c r="VJW25" s="102"/>
      <c r="VJX25" s="102"/>
      <c r="VJY25" s="102"/>
      <c r="VJZ25" s="102"/>
      <c r="VKA25" s="102"/>
      <c r="VKB25" s="102"/>
      <c r="VKC25" s="102"/>
      <c r="VKD25" s="102"/>
      <c r="VKE25" s="102"/>
      <c r="VKF25" s="102"/>
      <c r="VKG25" s="102"/>
      <c r="VKH25" s="102"/>
      <c r="VKI25" s="102"/>
      <c r="VKJ25" s="102"/>
      <c r="VKK25" s="102"/>
      <c r="VKL25" s="102"/>
      <c r="VKM25" s="102"/>
      <c r="VKN25" s="102"/>
      <c r="VKO25" s="102"/>
      <c r="VKP25" s="102"/>
      <c r="VKQ25" s="102"/>
      <c r="VKR25" s="102"/>
      <c r="VKS25" s="102"/>
      <c r="VKT25" s="102"/>
      <c r="VKU25" s="102"/>
      <c r="VKV25" s="102"/>
      <c r="VKW25" s="102"/>
      <c r="VKX25" s="102"/>
      <c r="VKY25" s="102"/>
      <c r="VKZ25" s="102"/>
      <c r="VLA25" s="102"/>
      <c r="VLB25" s="102"/>
      <c r="VLC25" s="102"/>
      <c r="VLD25" s="102"/>
      <c r="VLE25" s="102"/>
      <c r="VLF25" s="102"/>
      <c r="VLG25" s="102"/>
      <c r="VLH25" s="102"/>
      <c r="VLI25" s="102"/>
      <c r="VLJ25" s="102"/>
      <c r="VLK25" s="102"/>
      <c r="VLL25" s="102"/>
      <c r="VLM25" s="102"/>
      <c r="VLN25" s="102"/>
      <c r="VLO25" s="102"/>
      <c r="VLP25" s="102"/>
      <c r="VLQ25" s="102"/>
      <c r="VLR25" s="102"/>
      <c r="VLS25" s="102"/>
      <c r="VLT25" s="102"/>
      <c r="VLU25" s="102"/>
      <c r="VLV25" s="102"/>
      <c r="VLW25" s="102"/>
      <c r="VLX25" s="102"/>
      <c r="VLY25" s="102"/>
      <c r="VLZ25" s="102"/>
      <c r="VMA25" s="102"/>
      <c r="VMB25" s="102"/>
      <c r="VMC25" s="102"/>
      <c r="VMD25" s="102"/>
      <c r="VME25" s="102"/>
      <c r="VMF25" s="102"/>
      <c r="VMG25" s="102"/>
      <c r="VMH25" s="102"/>
      <c r="VMI25" s="102"/>
      <c r="VMJ25" s="102"/>
      <c r="VMK25" s="102"/>
      <c r="VML25" s="102"/>
      <c r="VMM25" s="102"/>
      <c r="VMN25" s="102"/>
      <c r="VMO25" s="102"/>
      <c r="VMP25" s="102"/>
      <c r="VMQ25" s="102"/>
      <c r="VMR25" s="102"/>
      <c r="VMS25" s="102"/>
      <c r="VMT25" s="102"/>
      <c r="VMU25" s="102"/>
      <c r="VMV25" s="102"/>
      <c r="VMW25" s="102"/>
      <c r="VMX25" s="102"/>
      <c r="VMY25" s="102"/>
      <c r="VMZ25" s="102"/>
      <c r="VNA25" s="102"/>
      <c r="VNB25" s="102"/>
      <c r="VNC25" s="102"/>
      <c r="VND25" s="102"/>
      <c r="VNE25" s="102"/>
      <c r="VNF25" s="102"/>
      <c r="VNG25" s="102"/>
      <c r="VNH25" s="102"/>
      <c r="VNI25" s="102"/>
      <c r="VNJ25" s="102"/>
      <c r="VNK25" s="102"/>
      <c r="VNL25" s="102"/>
      <c r="VNM25" s="102"/>
      <c r="VNN25" s="102"/>
      <c r="VNO25" s="102"/>
      <c r="VNP25" s="102"/>
      <c r="VNQ25" s="102"/>
      <c r="VNR25" s="102"/>
      <c r="VNS25" s="102"/>
      <c r="VNT25" s="102"/>
      <c r="VNU25" s="102"/>
      <c r="VNV25" s="102"/>
      <c r="VNW25" s="102"/>
      <c r="VNX25" s="102"/>
      <c r="VNY25" s="102"/>
      <c r="VNZ25" s="102"/>
      <c r="VOA25" s="102"/>
      <c r="VOB25" s="102"/>
      <c r="VOC25" s="102"/>
      <c r="VOD25" s="102"/>
      <c r="VOE25" s="102"/>
      <c r="VOF25" s="102"/>
      <c r="VOG25" s="102"/>
      <c r="VOH25" s="102"/>
      <c r="VOI25" s="102"/>
      <c r="VOJ25" s="102"/>
      <c r="VOK25" s="102"/>
      <c r="VOL25" s="102"/>
      <c r="VOM25" s="102"/>
      <c r="VON25" s="102"/>
      <c r="VOO25" s="102"/>
      <c r="VOP25" s="102"/>
      <c r="VOQ25" s="102"/>
      <c r="VOR25" s="102"/>
      <c r="VOS25" s="102"/>
      <c r="VOT25" s="102"/>
      <c r="VOU25" s="102"/>
      <c r="VOV25" s="102"/>
      <c r="VOW25" s="102"/>
      <c r="VOX25" s="102"/>
      <c r="VOY25" s="102"/>
      <c r="VOZ25" s="102"/>
      <c r="VPA25" s="102"/>
      <c r="VPB25" s="102"/>
      <c r="VPC25" s="102"/>
      <c r="VPD25" s="102"/>
      <c r="VPE25" s="102"/>
      <c r="VPF25" s="102"/>
      <c r="VPG25" s="102"/>
      <c r="VPH25" s="102"/>
      <c r="VPI25" s="102"/>
      <c r="VPJ25" s="102"/>
      <c r="VPK25" s="102"/>
      <c r="VPL25" s="102"/>
      <c r="VPM25" s="102"/>
      <c r="VPN25" s="102"/>
      <c r="VPO25" s="102"/>
      <c r="VPP25" s="102"/>
      <c r="VPQ25" s="102"/>
      <c r="VPR25" s="102"/>
      <c r="VPS25" s="102"/>
      <c r="VPT25" s="102"/>
      <c r="VPU25" s="102"/>
      <c r="VPV25" s="102"/>
      <c r="VPW25" s="102"/>
      <c r="VPX25" s="102"/>
      <c r="VPY25" s="102"/>
      <c r="VPZ25" s="102"/>
      <c r="VQA25" s="102"/>
      <c r="VQB25" s="102"/>
      <c r="VQC25" s="102"/>
      <c r="VQD25" s="102"/>
      <c r="VQE25" s="102"/>
      <c r="VQF25" s="102"/>
      <c r="VQG25" s="102"/>
      <c r="VQH25" s="102"/>
      <c r="VQI25" s="102"/>
      <c r="VQJ25" s="102"/>
      <c r="VQK25" s="102"/>
      <c r="VQL25" s="102"/>
      <c r="VQM25" s="102"/>
      <c r="VQN25" s="102"/>
      <c r="VQO25" s="102"/>
      <c r="VQP25" s="102"/>
      <c r="VQQ25" s="102"/>
      <c r="VQR25" s="102"/>
      <c r="VQS25" s="102"/>
      <c r="VQT25" s="102"/>
      <c r="VQU25" s="102"/>
      <c r="VQV25" s="102"/>
      <c r="VQW25" s="102"/>
      <c r="VQX25" s="102"/>
      <c r="VQY25" s="102"/>
      <c r="VQZ25" s="102"/>
      <c r="VRA25" s="102"/>
      <c r="VRB25" s="102"/>
      <c r="VRC25" s="102"/>
      <c r="VRD25" s="102"/>
      <c r="VRE25" s="102"/>
      <c r="VRF25" s="102"/>
      <c r="VRG25" s="102"/>
      <c r="VRH25" s="102"/>
      <c r="VRI25" s="102"/>
      <c r="VRJ25" s="102"/>
      <c r="VRK25" s="102"/>
      <c r="VRL25" s="102"/>
      <c r="VRM25" s="102"/>
      <c r="VRN25" s="102"/>
      <c r="VRO25" s="102"/>
      <c r="VRP25" s="102"/>
      <c r="VRQ25" s="102"/>
      <c r="VRR25" s="102"/>
      <c r="VRS25" s="102"/>
      <c r="VRT25" s="102"/>
      <c r="VRU25" s="102"/>
      <c r="VRV25" s="102"/>
      <c r="VRW25" s="102"/>
      <c r="VRX25" s="102"/>
      <c r="VRY25" s="102"/>
      <c r="VRZ25" s="102"/>
      <c r="VSA25" s="102"/>
      <c r="VSB25" s="102"/>
      <c r="VSC25" s="102"/>
      <c r="VSD25" s="102"/>
      <c r="VSE25" s="102"/>
      <c r="VSF25" s="102"/>
      <c r="VSG25" s="102"/>
      <c r="VSH25" s="102"/>
      <c r="VSI25" s="102"/>
      <c r="VSJ25" s="102"/>
      <c r="VSK25" s="102"/>
      <c r="VSL25" s="102"/>
      <c r="VSM25" s="102"/>
      <c r="VSN25" s="102"/>
      <c r="VSO25" s="102"/>
      <c r="VSP25" s="102"/>
      <c r="VSQ25" s="102"/>
      <c r="VSR25" s="102"/>
      <c r="VSS25" s="102"/>
      <c r="VST25" s="102"/>
      <c r="VSU25" s="102"/>
      <c r="VSV25" s="102"/>
      <c r="VSW25" s="102"/>
      <c r="VSX25" s="102"/>
      <c r="VSY25" s="102"/>
      <c r="VSZ25" s="102"/>
      <c r="VTA25" s="102"/>
      <c r="VTB25" s="102"/>
      <c r="VTC25" s="102"/>
      <c r="VTD25" s="102"/>
      <c r="VTE25" s="102"/>
      <c r="VTF25" s="102"/>
      <c r="VTG25" s="102"/>
      <c r="VTH25" s="102"/>
      <c r="VTI25" s="102"/>
      <c r="VTJ25" s="102"/>
      <c r="VTK25" s="102"/>
      <c r="VTL25" s="102"/>
      <c r="VTM25" s="102"/>
      <c r="VTN25" s="102"/>
      <c r="VTO25" s="102"/>
      <c r="VTP25" s="102"/>
      <c r="VTQ25" s="102"/>
      <c r="VTR25" s="102"/>
      <c r="VTS25" s="102"/>
      <c r="VTT25" s="102"/>
      <c r="VTU25" s="102"/>
      <c r="VTV25" s="102"/>
      <c r="VTW25" s="102"/>
      <c r="VTX25" s="102"/>
      <c r="VTY25" s="102"/>
      <c r="VTZ25" s="102"/>
      <c r="VUA25" s="102"/>
      <c r="VUB25" s="102"/>
      <c r="VUC25" s="102"/>
      <c r="VUD25" s="102"/>
      <c r="VUE25" s="102"/>
      <c r="VUF25" s="102"/>
      <c r="VUG25" s="102"/>
      <c r="VUH25" s="102"/>
      <c r="VUI25" s="102"/>
      <c r="VUJ25" s="102"/>
      <c r="VUK25" s="102"/>
      <c r="VUL25" s="102"/>
      <c r="VUM25" s="102"/>
      <c r="VUN25" s="102"/>
      <c r="VUO25" s="102"/>
      <c r="VUP25" s="102"/>
      <c r="VUQ25" s="102"/>
      <c r="VUR25" s="102"/>
      <c r="VUS25" s="102"/>
      <c r="VUT25" s="102"/>
      <c r="VUU25" s="102"/>
      <c r="VUV25" s="102"/>
      <c r="VUW25" s="102"/>
      <c r="VUX25" s="102"/>
      <c r="VUY25" s="102"/>
      <c r="VUZ25" s="102"/>
      <c r="VVA25" s="102"/>
      <c r="VVB25" s="102"/>
      <c r="VVC25" s="102"/>
      <c r="VVD25" s="102"/>
      <c r="VVE25" s="102"/>
      <c r="VVF25" s="102"/>
      <c r="VVG25" s="102"/>
      <c r="VVH25" s="102"/>
      <c r="VVI25" s="102"/>
      <c r="VVJ25" s="102"/>
      <c r="VVK25" s="102"/>
      <c r="VVL25" s="102"/>
      <c r="VVM25" s="102"/>
      <c r="VVN25" s="102"/>
      <c r="VVO25" s="102"/>
      <c r="VVP25" s="102"/>
      <c r="VVQ25" s="102"/>
      <c r="VVR25" s="102"/>
      <c r="VVS25" s="102"/>
      <c r="VVT25" s="102"/>
      <c r="VVU25" s="102"/>
      <c r="VVV25" s="102"/>
      <c r="VVW25" s="102"/>
      <c r="VVX25" s="102"/>
      <c r="VVY25" s="102"/>
      <c r="VVZ25" s="102"/>
      <c r="VWA25" s="102"/>
      <c r="VWB25" s="102"/>
      <c r="VWC25" s="102"/>
      <c r="VWD25" s="102"/>
      <c r="VWE25" s="102"/>
      <c r="VWF25" s="102"/>
      <c r="VWG25" s="102"/>
      <c r="VWH25" s="102"/>
      <c r="VWI25" s="102"/>
      <c r="VWJ25" s="102"/>
      <c r="VWK25" s="102"/>
      <c r="VWL25" s="102"/>
      <c r="VWM25" s="102"/>
      <c r="VWN25" s="102"/>
      <c r="VWO25" s="102"/>
      <c r="VWP25" s="102"/>
      <c r="VWQ25" s="102"/>
      <c r="VWR25" s="102"/>
      <c r="VWS25" s="102"/>
      <c r="VWT25" s="102"/>
      <c r="VWU25" s="102"/>
      <c r="VWV25" s="102"/>
      <c r="VWW25" s="102"/>
      <c r="VWX25" s="102"/>
      <c r="VWY25" s="102"/>
      <c r="VWZ25" s="102"/>
      <c r="VXA25" s="102"/>
      <c r="VXB25" s="102"/>
      <c r="VXC25" s="102"/>
      <c r="VXD25" s="102"/>
      <c r="VXE25" s="102"/>
      <c r="VXF25" s="102"/>
      <c r="VXG25" s="102"/>
      <c r="VXH25" s="102"/>
      <c r="VXI25" s="102"/>
      <c r="VXJ25" s="102"/>
      <c r="VXK25" s="102"/>
      <c r="VXL25" s="102"/>
      <c r="VXM25" s="102"/>
      <c r="VXN25" s="102"/>
      <c r="VXO25" s="102"/>
      <c r="VXP25" s="102"/>
      <c r="VXQ25" s="102"/>
      <c r="VXR25" s="102"/>
      <c r="VXS25" s="102"/>
      <c r="VXT25" s="102"/>
      <c r="VXU25" s="102"/>
      <c r="VXV25" s="102"/>
      <c r="VXW25" s="102"/>
      <c r="VXX25" s="102"/>
      <c r="VXY25" s="102"/>
      <c r="VXZ25" s="102"/>
      <c r="VYA25" s="102"/>
      <c r="VYB25" s="102"/>
      <c r="VYC25" s="102"/>
      <c r="VYD25" s="102"/>
      <c r="VYE25" s="102"/>
      <c r="VYF25" s="102"/>
      <c r="VYG25" s="102"/>
      <c r="VYH25" s="102"/>
      <c r="VYI25" s="102"/>
      <c r="VYJ25" s="102"/>
      <c r="VYK25" s="102"/>
      <c r="VYL25" s="102"/>
      <c r="VYM25" s="102"/>
      <c r="VYN25" s="102"/>
      <c r="VYO25" s="102"/>
      <c r="VYP25" s="102"/>
      <c r="VYQ25" s="102"/>
      <c r="VYR25" s="102"/>
      <c r="VYS25" s="102"/>
      <c r="VYT25" s="102"/>
      <c r="VYU25" s="102"/>
      <c r="VYV25" s="102"/>
      <c r="VYW25" s="102"/>
      <c r="VYX25" s="102"/>
      <c r="VYY25" s="102"/>
      <c r="VYZ25" s="102"/>
      <c r="VZA25" s="102"/>
      <c r="VZB25" s="102"/>
      <c r="VZC25" s="102"/>
      <c r="VZD25" s="102"/>
      <c r="VZE25" s="102"/>
      <c r="VZF25" s="102"/>
      <c r="VZG25" s="102"/>
      <c r="VZH25" s="102"/>
      <c r="VZI25" s="102"/>
      <c r="VZJ25" s="102"/>
      <c r="VZK25" s="102"/>
      <c r="VZL25" s="102"/>
      <c r="VZM25" s="102"/>
      <c r="VZN25" s="102"/>
      <c r="VZO25" s="102"/>
      <c r="VZP25" s="102"/>
      <c r="VZQ25" s="102"/>
      <c r="VZR25" s="102"/>
      <c r="VZS25" s="102"/>
      <c r="VZT25" s="102"/>
      <c r="VZU25" s="102"/>
      <c r="VZV25" s="102"/>
      <c r="VZW25" s="102"/>
      <c r="VZX25" s="102"/>
      <c r="VZY25" s="102"/>
      <c r="VZZ25" s="102"/>
      <c r="WAA25" s="102"/>
      <c r="WAB25" s="102"/>
      <c r="WAC25" s="102"/>
      <c r="WAD25" s="102"/>
      <c r="WAE25" s="102"/>
      <c r="WAF25" s="102"/>
      <c r="WAG25" s="102"/>
      <c r="WAH25" s="102"/>
      <c r="WAI25" s="102"/>
      <c r="WAJ25" s="102"/>
      <c r="WAK25" s="102"/>
      <c r="WAL25" s="102"/>
      <c r="WAM25" s="102"/>
      <c r="WAN25" s="102"/>
      <c r="WAO25" s="102"/>
      <c r="WAP25" s="102"/>
      <c r="WAQ25" s="102"/>
      <c r="WAR25" s="102"/>
      <c r="WAS25" s="102"/>
      <c r="WAT25" s="102"/>
      <c r="WAU25" s="102"/>
      <c r="WAV25" s="102"/>
      <c r="WAW25" s="102"/>
      <c r="WAX25" s="102"/>
      <c r="WAY25" s="102"/>
      <c r="WAZ25" s="102"/>
      <c r="WBA25" s="102"/>
      <c r="WBB25" s="102"/>
      <c r="WBC25" s="102"/>
      <c r="WBD25" s="102"/>
      <c r="WBE25" s="102"/>
      <c r="WBF25" s="102"/>
      <c r="WBG25" s="102"/>
      <c r="WBH25" s="102"/>
      <c r="WBI25" s="102"/>
      <c r="WBJ25" s="102"/>
      <c r="WBK25" s="102"/>
      <c r="WBL25" s="102"/>
      <c r="WBM25" s="102"/>
      <c r="WBN25" s="102"/>
      <c r="WBO25" s="102"/>
      <c r="WBP25" s="102"/>
      <c r="WBQ25" s="102"/>
      <c r="WBR25" s="102"/>
      <c r="WBS25" s="102"/>
      <c r="WBT25" s="102"/>
      <c r="WBU25" s="102"/>
      <c r="WBV25" s="102"/>
      <c r="WBW25" s="102"/>
      <c r="WBX25" s="102"/>
      <c r="WBY25" s="102"/>
      <c r="WBZ25" s="102"/>
      <c r="WCA25" s="102"/>
      <c r="WCB25" s="102"/>
      <c r="WCC25" s="102"/>
      <c r="WCD25" s="102"/>
      <c r="WCE25" s="102"/>
      <c r="WCF25" s="102"/>
      <c r="WCG25" s="102"/>
      <c r="WCH25" s="102"/>
      <c r="WCI25" s="102"/>
      <c r="WCJ25" s="102"/>
      <c r="WCK25" s="102"/>
      <c r="WCL25" s="102"/>
      <c r="WCM25" s="102"/>
      <c r="WCN25" s="102"/>
      <c r="WCO25" s="102"/>
      <c r="WCP25" s="102"/>
      <c r="WCQ25" s="102"/>
      <c r="WCR25" s="102"/>
      <c r="WCS25" s="102"/>
      <c r="WCT25" s="102"/>
      <c r="WCU25" s="102"/>
      <c r="WCV25" s="102"/>
      <c r="WCW25" s="102"/>
      <c r="WCX25" s="102"/>
      <c r="WCY25" s="102"/>
      <c r="WCZ25" s="102"/>
      <c r="WDA25" s="102"/>
      <c r="WDB25" s="102"/>
      <c r="WDC25" s="102"/>
      <c r="WDD25" s="102"/>
      <c r="WDE25" s="102"/>
      <c r="WDF25" s="102"/>
      <c r="WDG25" s="102"/>
      <c r="WDH25" s="102"/>
      <c r="WDI25" s="102"/>
      <c r="WDJ25" s="102"/>
      <c r="WDK25" s="102"/>
      <c r="WDL25" s="102"/>
      <c r="WDM25" s="102"/>
      <c r="WDN25" s="102"/>
      <c r="WDO25" s="102"/>
      <c r="WDP25" s="102"/>
      <c r="WDQ25" s="102"/>
      <c r="WDR25" s="102"/>
      <c r="WDS25" s="102"/>
      <c r="WDT25" s="102"/>
      <c r="WDU25" s="102"/>
      <c r="WDV25" s="102"/>
      <c r="WDW25" s="102"/>
      <c r="WDX25" s="102"/>
      <c r="WDY25" s="102"/>
      <c r="WDZ25" s="102"/>
      <c r="WEA25" s="102"/>
      <c r="WEB25" s="102"/>
      <c r="WEC25" s="102"/>
      <c r="WED25" s="102"/>
      <c r="WEE25" s="102"/>
      <c r="WEF25" s="102"/>
      <c r="WEG25" s="102"/>
      <c r="WEH25" s="102"/>
      <c r="WEI25" s="102"/>
      <c r="WEJ25" s="102"/>
      <c r="WEK25" s="102"/>
      <c r="WEL25" s="102"/>
      <c r="WEM25" s="102"/>
      <c r="WEN25" s="102"/>
      <c r="WEO25" s="102"/>
      <c r="WEP25" s="102"/>
      <c r="WEQ25" s="102"/>
      <c r="WER25" s="102"/>
      <c r="WES25" s="102"/>
      <c r="WET25" s="102"/>
      <c r="WEU25" s="102"/>
      <c r="WEV25" s="102"/>
      <c r="WEW25" s="102"/>
      <c r="WEX25" s="102"/>
      <c r="WEY25" s="102"/>
      <c r="WEZ25" s="102"/>
      <c r="WFA25" s="102"/>
      <c r="WFB25" s="102"/>
      <c r="WFC25" s="102"/>
      <c r="WFD25" s="102"/>
      <c r="WFE25" s="102"/>
      <c r="WFF25" s="102"/>
      <c r="WFG25" s="102"/>
      <c r="WFH25" s="102"/>
      <c r="WFI25" s="102"/>
      <c r="WFJ25" s="102"/>
      <c r="WFK25" s="102"/>
      <c r="WFL25" s="102"/>
      <c r="WFM25" s="102"/>
      <c r="WFN25" s="102"/>
      <c r="WFO25" s="102"/>
      <c r="WFP25" s="102"/>
      <c r="WFQ25" s="102"/>
      <c r="WFR25" s="102"/>
      <c r="WFS25" s="102"/>
      <c r="WFT25" s="102"/>
      <c r="WFU25" s="102"/>
      <c r="WFV25" s="102"/>
      <c r="WFW25" s="102"/>
      <c r="WFX25" s="102"/>
      <c r="WFY25" s="102"/>
      <c r="WFZ25" s="102"/>
      <c r="WGA25" s="102"/>
      <c r="WGB25" s="102"/>
      <c r="WGC25" s="102"/>
      <c r="WGD25" s="102"/>
      <c r="WGE25" s="102"/>
      <c r="WGF25" s="102"/>
      <c r="WGG25" s="102"/>
      <c r="WGH25" s="102"/>
      <c r="WGI25" s="102"/>
      <c r="WGJ25" s="102"/>
      <c r="WGK25" s="102"/>
      <c r="WGL25" s="102"/>
      <c r="WGM25" s="102"/>
      <c r="WGN25" s="102"/>
      <c r="WGO25" s="102"/>
      <c r="WGP25" s="102"/>
      <c r="WGQ25" s="102"/>
      <c r="WGR25" s="102"/>
      <c r="WGS25" s="102"/>
      <c r="WGT25" s="102"/>
      <c r="WGU25" s="102"/>
      <c r="WGV25" s="102"/>
      <c r="WGW25" s="102"/>
      <c r="WGX25" s="102"/>
      <c r="WGY25" s="102"/>
      <c r="WGZ25" s="102"/>
      <c r="WHA25" s="102"/>
      <c r="WHB25" s="102"/>
      <c r="WHC25" s="102"/>
      <c r="WHD25" s="102"/>
      <c r="WHE25" s="102"/>
      <c r="WHF25" s="102"/>
      <c r="WHG25" s="102"/>
      <c r="WHH25" s="102"/>
      <c r="WHI25" s="102"/>
      <c r="WHJ25" s="102"/>
      <c r="WHK25" s="102"/>
      <c r="WHL25" s="102"/>
      <c r="WHM25" s="102"/>
      <c r="WHN25" s="102"/>
      <c r="WHO25" s="102"/>
      <c r="WHP25" s="102"/>
      <c r="WHQ25" s="102"/>
      <c r="WHR25" s="102"/>
      <c r="WHS25" s="102"/>
      <c r="WHT25" s="102"/>
      <c r="WHU25" s="102"/>
      <c r="WHV25" s="102"/>
      <c r="WHW25" s="102"/>
      <c r="WHX25" s="102"/>
      <c r="WHY25" s="102"/>
      <c r="WHZ25" s="102"/>
      <c r="WIA25" s="102"/>
      <c r="WIB25" s="102"/>
      <c r="WIC25" s="102"/>
      <c r="WID25" s="102"/>
      <c r="WIE25" s="102"/>
      <c r="WIF25" s="102"/>
      <c r="WIG25" s="102"/>
      <c r="WIH25" s="102"/>
      <c r="WII25" s="102"/>
      <c r="WIJ25" s="102"/>
      <c r="WIK25" s="102"/>
      <c r="WIL25" s="102"/>
      <c r="WIM25" s="102"/>
      <c r="WIN25" s="102"/>
      <c r="WIO25" s="102"/>
      <c r="WIP25" s="102"/>
      <c r="WIQ25" s="102"/>
      <c r="WIR25" s="102"/>
      <c r="WIS25" s="102"/>
      <c r="WIT25" s="102"/>
      <c r="WIU25" s="102"/>
      <c r="WIV25" s="102"/>
      <c r="WIW25" s="102"/>
      <c r="WIX25" s="102"/>
      <c r="WIY25" s="102"/>
      <c r="WIZ25" s="102"/>
      <c r="WJA25" s="102"/>
      <c r="WJB25" s="102"/>
      <c r="WJC25" s="102"/>
      <c r="WJD25" s="102"/>
      <c r="WJE25" s="102"/>
      <c r="WJF25" s="102"/>
      <c r="WJG25" s="102"/>
      <c r="WJH25" s="102"/>
      <c r="WJI25" s="102"/>
      <c r="WJJ25" s="102"/>
      <c r="WJK25" s="102"/>
      <c r="WJL25" s="102"/>
      <c r="WJM25" s="102"/>
      <c r="WJN25" s="102"/>
      <c r="WJO25" s="102"/>
      <c r="WJP25" s="102"/>
      <c r="WJQ25" s="102"/>
      <c r="WJR25" s="102"/>
      <c r="WJS25" s="102"/>
      <c r="WJT25" s="102"/>
      <c r="WJU25" s="102"/>
      <c r="WJV25" s="102"/>
      <c r="WJW25" s="102"/>
      <c r="WJX25" s="102"/>
      <c r="WJY25" s="102"/>
      <c r="WJZ25" s="102"/>
      <c r="WKA25" s="102"/>
      <c r="WKB25" s="102"/>
      <c r="WKC25" s="102"/>
      <c r="WKD25" s="102"/>
      <c r="WKE25" s="102"/>
      <c r="WKF25" s="102"/>
      <c r="WKG25" s="102"/>
      <c r="WKH25" s="102"/>
      <c r="WKI25" s="102"/>
      <c r="WKJ25" s="102"/>
      <c r="WKK25" s="102"/>
      <c r="WKL25" s="102"/>
      <c r="WKM25" s="102"/>
      <c r="WKN25" s="102"/>
      <c r="WKO25" s="102"/>
      <c r="WKP25" s="102"/>
      <c r="WKQ25" s="102"/>
      <c r="WKR25" s="102"/>
      <c r="WKS25" s="102"/>
      <c r="WKT25" s="102"/>
      <c r="WKU25" s="102"/>
      <c r="WKV25" s="102"/>
      <c r="WKW25" s="102"/>
      <c r="WKX25" s="102"/>
      <c r="WKY25" s="102"/>
      <c r="WKZ25" s="102"/>
      <c r="WLA25" s="102"/>
      <c r="WLB25" s="102"/>
      <c r="WLC25" s="102"/>
      <c r="WLD25" s="102"/>
      <c r="WLE25" s="102"/>
      <c r="WLF25" s="102"/>
      <c r="WLG25" s="102"/>
      <c r="WLH25" s="102"/>
      <c r="WLI25" s="102"/>
      <c r="WLJ25" s="102"/>
      <c r="WLK25" s="102"/>
      <c r="WLL25" s="102"/>
      <c r="WLM25" s="102"/>
      <c r="WLN25" s="102"/>
      <c r="WLO25" s="102"/>
      <c r="WLP25" s="102"/>
      <c r="WLQ25" s="102"/>
      <c r="WLR25" s="102"/>
      <c r="WLS25" s="102"/>
      <c r="WLT25" s="102"/>
      <c r="WLU25" s="102"/>
      <c r="WLV25" s="102"/>
      <c r="WLW25" s="102"/>
      <c r="WLX25" s="102"/>
      <c r="WLY25" s="102"/>
      <c r="WLZ25" s="102"/>
      <c r="WMA25" s="102"/>
      <c r="WMB25" s="102"/>
      <c r="WMC25" s="102"/>
      <c r="WMD25" s="102"/>
      <c r="WME25" s="102"/>
      <c r="WMF25" s="102"/>
      <c r="WMG25" s="102"/>
      <c r="WMH25" s="102"/>
      <c r="WMI25" s="102"/>
      <c r="WMJ25" s="102"/>
      <c r="WMK25" s="102"/>
      <c r="WML25" s="102"/>
      <c r="WMM25" s="102"/>
      <c r="WMN25" s="102"/>
      <c r="WMO25" s="102"/>
      <c r="WMP25" s="102"/>
      <c r="WMQ25" s="102"/>
      <c r="WMR25" s="102"/>
      <c r="WMS25" s="102"/>
      <c r="WMT25" s="102"/>
      <c r="WMU25" s="102"/>
      <c r="WMV25" s="102"/>
      <c r="WMW25" s="102"/>
      <c r="WMX25" s="102"/>
      <c r="WMY25" s="102"/>
      <c r="WMZ25" s="102"/>
      <c r="WNA25" s="102"/>
      <c r="WNB25" s="102"/>
      <c r="WNC25" s="102"/>
      <c r="WND25" s="102"/>
      <c r="WNE25" s="102"/>
      <c r="WNF25" s="102"/>
      <c r="WNG25" s="102"/>
      <c r="WNH25" s="102"/>
      <c r="WNI25" s="102"/>
      <c r="WNJ25" s="102"/>
      <c r="WNK25" s="102"/>
      <c r="WNL25" s="102"/>
      <c r="WNM25" s="102"/>
      <c r="WNN25" s="102"/>
      <c r="WNO25" s="102"/>
      <c r="WNP25" s="102"/>
      <c r="WNQ25" s="102"/>
      <c r="WNR25" s="102"/>
      <c r="WNS25" s="102"/>
      <c r="WNT25" s="102"/>
      <c r="WNU25" s="102"/>
      <c r="WNV25" s="102"/>
      <c r="WNW25" s="102"/>
      <c r="WNX25" s="102"/>
      <c r="WNY25" s="102"/>
      <c r="WNZ25" s="102"/>
      <c r="WOA25" s="102"/>
      <c r="WOB25" s="102"/>
      <c r="WOC25" s="102"/>
      <c r="WOD25" s="102"/>
      <c r="WOE25" s="102"/>
      <c r="WOF25" s="102"/>
      <c r="WOG25" s="102"/>
      <c r="WOH25" s="102"/>
      <c r="WOI25" s="102"/>
      <c r="WOJ25" s="102"/>
      <c r="WOK25" s="102"/>
      <c r="WOL25" s="102"/>
      <c r="WOM25" s="102"/>
      <c r="WON25" s="102"/>
      <c r="WOO25" s="102"/>
      <c r="WOP25" s="102"/>
      <c r="WOQ25" s="102"/>
      <c r="WOR25" s="102"/>
      <c r="WOS25" s="102"/>
      <c r="WOT25" s="102"/>
      <c r="WOU25" s="102"/>
      <c r="WOV25" s="102"/>
      <c r="WOW25" s="102"/>
      <c r="WOX25" s="102"/>
      <c r="WOY25" s="102"/>
      <c r="WOZ25" s="102"/>
      <c r="WPA25" s="102"/>
      <c r="WPB25" s="102"/>
      <c r="WPC25" s="102"/>
      <c r="WPD25" s="102"/>
      <c r="WPE25" s="102"/>
      <c r="WPF25" s="102"/>
      <c r="WPG25" s="102"/>
      <c r="WPH25" s="102"/>
      <c r="WPI25" s="102"/>
      <c r="WPJ25" s="102"/>
      <c r="WPK25" s="102"/>
      <c r="WPL25" s="102"/>
      <c r="WPM25" s="102"/>
      <c r="WPN25" s="102"/>
      <c r="WPO25" s="102"/>
      <c r="WPP25" s="102"/>
      <c r="WPQ25" s="102"/>
      <c r="WPR25" s="102"/>
      <c r="WPS25" s="102"/>
      <c r="WPT25" s="102"/>
      <c r="WPU25" s="102"/>
      <c r="WPV25" s="102"/>
      <c r="WPW25" s="102"/>
      <c r="WPX25" s="102"/>
      <c r="WPY25" s="102"/>
      <c r="WPZ25" s="102"/>
      <c r="WQA25" s="102"/>
      <c r="WQB25" s="102"/>
      <c r="WQC25" s="102"/>
      <c r="WQD25" s="102"/>
      <c r="WQE25" s="102"/>
      <c r="WQF25" s="102"/>
      <c r="WQG25" s="102"/>
      <c r="WQH25" s="102"/>
      <c r="WQI25" s="102"/>
      <c r="WQJ25" s="102"/>
      <c r="WQK25" s="102"/>
      <c r="WQL25" s="102"/>
      <c r="WQM25" s="102"/>
      <c r="WQN25" s="102"/>
      <c r="WQO25" s="102"/>
      <c r="WQP25" s="102"/>
      <c r="WQQ25" s="102"/>
      <c r="WQR25" s="102"/>
      <c r="WQS25" s="102"/>
      <c r="WQT25" s="102"/>
      <c r="WQU25" s="102"/>
      <c r="WQV25" s="102"/>
      <c r="WQW25" s="102"/>
      <c r="WQX25" s="102"/>
      <c r="WQY25" s="102"/>
      <c r="WQZ25" s="102"/>
      <c r="WRA25" s="102"/>
      <c r="WRB25" s="102"/>
      <c r="WRC25" s="102"/>
      <c r="WRD25" s="102"/>
      <c r="WRE25" s="102"/>
      <c r="WRF25" s="102"/>
      <c r="WRG25" s="102"/>
      <c r="WRH25" s="102"/>
      <c r="WRI25" s="102"/>
      <c r="WRJ25" s="102"/>
      <c r="WRK25" s="102"/>
      <c r="WRL25" s="102"/>
      <c r="WRM25" s="102"/>
      <c r="WRN25" s="102"/>
      <c r="WRO25" s="102"/>
      <c r="WRP25" s="102"/>
      <c r="WRQ25" s="102"/>
      <c r="WRR25" s="102"/>
      <c r="WRS25" s="102"/>
      <c r="WRT25" s="102"/>
      <c r="WRU25" s="102"/>
      <c r="WRV25" s="102"/>
      <c r="WRW25" s="102"/>
      <c r="WRX25" s="102"/>
      <c r="WRY25" s="102"/>
      <c r="WRZ25" s="102"/>
      <c r="WSA25" s="102"/>
      <c r="WSB25" s="102"/>
      <c r="WSC25" s="102"/>
      <c r="WSD25" s="102"/>
      <c r="WSE25" s="102"/>
      <c r="WSF25" s="102"/>
      <c r="WSG25" s="102"/>
      <c r="WSH25" s="102"/>
      <c r="WSI25" s="102"/>
      <c r="WSJ25" s="102"/>
      <c r="WSK25" s="102"/>
      <c r="WSL25" s="102"/>
      <c r="WSM25" s="102"/>
      <c r="WSN25" s="102"/>
      <c r="WSO25" s="102"/>
      <c r="WSP25" s="102"/>
      <c r="WSQ25" s="102"/>
      <c r="WSR25" s="102"/>
      <c r="WSS25" s="102"/>
      <c r="WST25" s="102"/>
      <c r="WSU25" s="102"/>
      <c r="WSV25" s="102"/>
      <c r="WSW25" s="102"/>
      <c r="WSX25" s="102"/>
      <c r="WSY25" s="102"/>
      <c r="WSZ25" s="102"/>
      <c r="WTA25" s="102"/>
      <c r="WTB25" s="102"/>
      <c r="WTC25" s="102"/>
      <c r="WTD25" s="102"/>
      <c r="WTE25" s="102"/>
      <c r="WTF25" s="102"/>
      <c r="WTG25" s="102"/>
      <c r="WTH25" s="102"/>
      <c r="WTI25" s="102"/>
      <c r="WTJ25" s="102"/>
      <c r="WTK25" s="102"/>
      <c r="WTL25" s="102"/>
      <c r="WTM25" s="102"/>
      <c r="WTN25" s="102"/>
      <c r="WTO25" s="102"/>
      <c r="WTP25" s="102"/>
      <c r="WTQ25" s="102"/>
      <c r="WTR25" s="102"/>
      <c r="WTS25" s="102"/>
      <c r="WTT25" s="102"/>
      <c r="WTU25" s="102"/>
      <c r="WTV25" s="102"/>
      <c r="WTW25" s="102"/>
      <c r="WTX25" s="102"/>
      <c r="WTY25" s="102"/>
      <c r="WTZ25" s="102"/>
      <c r="WUA25" s="102"/>
      <c r="WUB25" s="102"/>
      <c r="WUC25" s="102"/>
      <c r="WUD25" s="102"/>
      <c r="WUE25" s="102"/>
      <c r="WUF25" s="102"/>
      <c r="WUG25" s="102"/>
      <c r="WUH25" s="102"/>
      <c r="WUI25" s="102"/>
      <c r="WUJ25" s="102"/>
      <c r="WUK25" s="102"/>
      <c r="WUL25" s="102"/>
      <c r="WUM25" s="102"/>
      <c r="WUN25" s="102"/>
      <c r="WUO25" s="102"/>
      <c r="WUP25" s="102"/>
      <c r="WUQ25" s="102"/>
      <c r="WUR25" s="102"/>
      <c r="WUS25" s="102"/>
      <c r="WUT25" s="102"/>
      <c r="WUU25" s="102"/>
      <c r="WUV25" s="102"/>
      <c r="WUW25" s="102"/>
      <c r="WUX25" s="102"/>
      <c r="WUY25" s="102"/>
      <c r="WUZ25" s="102"/>
      <c r="WVA25" s="102"/>
      <c r="WVB25" s="102"/>
      <c r="WVC25" s="102"/>
      <c r="WVD25" s="102"/>
      <c r="WVE25" s="102"/>
      <c r="WVF25" s="102"/>
      <c r="WVG25" s="102"/>
      <c r="WVH25" s="102"/>
      <c r="WVI25" s="102"/>
      <c r="WVJ25" s="102"/>
      <c r="WVK25" s="102"/>
      <c r="WVL25" s="102"/>
      <c r="WVM25" s="102"/>
      <c r="WVN25" s="102"/>
      <c r="WVO25" s="102"/>
      <c r="WVP25" s="102"/>
      <c r="WVQ25" s="102"/>
      <c r="WVR25" s="102"/>
      <c r="WVS25" s="102"/>
      <c r="WVT25" s="102"/>
      <c r="WVU25" s="102"/>
      <c r="WVV25" s="102"/>
      <c r="WVW25" s="102"/>
      <c r="WVX25" s="102"/>
      <c r="WVY25" s="102"/>
      <c r="WVZ25" s="102"/>
      <c r="WWA25" s="102"/>
      <c r="WWB25" s="102"/>
      <c r="WWC25" s="102"/>
      <c r="WWD25" s="102"/>
      <c r="WWE25" s="102"/>
      <c r="WWF25" s="102"/>
      <c r="WWG25" s="102"/>
      <c r="WWH25" s="102"/>
      <c r="WWI25" s="102"/>
      <c r="WWJ25" s="102"/>
      <c r="WWK25" s="102"/>
      <c r="WWL25" s="102"/>
      <c r="WWM25" s="102"/>
      <c r="WWN25" s="102"/>
      <c r="WWO25" s="102"/>
      <c r="WWP25" s="102"/>
      <c r="WWQ25" s="102"/>
      <c r="WWR25" s="102"/>
      <c r="WWS25" s="102"/>
      <c r="WWT25" s="102"/>
      <c r="WWU25" s="102"/>
      <c r="WWV25" s="102"/>
      <c r="WWW25" s="102"/>
      <c r="WWX25" s="102"/>
      <c r="WWY25" s="102"/>
      <c r="WWZ25" s="102"/>
      <c r="WXA25" s="102"/>
      <c r="WXB25" s="102"/>
      <c r="WXC25" s="102"/>
      <c r="WXD25" s="102"/>
      <c r="WXE25" s="102"/>
      <c r="WXF25" s="102"/>
      <c r="WXG25" s="102"/>
      <c r="WXH25" s="102"/>
      <c r="WXI25" s="102"/>
      <c r="WXJ25" s="102"/>
      <c r="WXK25" s="102"/>
      <c r="WXL25" s="102"/>
      <c r="WXM25" s="102"/>
      <c r="WXN25" s="102"/>
      <c r="WXO25" s="102"/>
      <c r="WXP25" s="102"/>
      <c r="WXQ25" s="102"/>
      <c r="WXR25" s="102"/>
      <c r="WXS25" s="102"/>
      <c r="WXT25" s="102"/>
      <c r="WXU25" s="102"/>
      <c r="WXV25" s="102"/>
      <c r="WXW25" s="102"/>
      <c r="WXX25" s="102"/>
      <c r="WXY25" s="102"/>
      <c r="WXZ25" s="102"/>
      <c r="WYA25" s="102"/>
      <c r="WYB25" s="102"/>
      <c r="WYC25" s="102"/>
      <c r="WYD25" s="102"/>
      <c r="WYE25" s="102"/>
      <c r="WYF25" s="102"/>
      <c r="WYG25" s="102"/>
      <c r="WYH25" s="102"/>
      <c r="WYI25" s="102"/>
      <c r="WYJ25" s="102"/>
      <c r="WYK25" s="102"/>
      <c r="WYL25" s="102"/>
      <c r="WYM25" s="102"/>
      <c r="WYN25" s="102"/>
      <c r="WYO25" s="102"/>
      <c r="WYP25" s="102"/>
      <c r="WYQ25" s="102"/>
      <c r="WYR25" s="102"/>
      <c r="WYS25" s="102"/>
      <c r="WYT25" s="102"/>
      <c r="WYU25" s="102"/>
      <c r="WYV25" s="102"/>
      <c r="WYW25" s="102"/>
      <c r="WYX25" s="102"/>
      <c r="WYY25" s="102"/>
      <c r="WYZ25" s="102"/>
      <c r="WZA25" s="102"/>
      <c r="WZB25" s="102"/>
      <c r="WZC25" s="102"/>
      <c r="WZD25" s="102"/>
      <c r="WZE25" s="102"/>
      <c r="WZF25" s="102"/>
      <c r="WZG25" s="102"/>
      <c r="WZH25" s="102"/>
      <c r="WZI25" s="102"/>
      <c r="WZJ25" s="102"/>
      <c r="WZK25" s="102"/>
      <c r="WZL25" s="102"/>
      <c r="WZM25" s="102"/>
      <c r="WZN25" s="102"/>
      <c r="WZO25" s="102"/>
      <c r="WZP25" s="102"/>
      <c r="WZQ25" s="102"/>
      <c r="WZR25" s="102"/>
      <c r="WZS25" s="102"/>
      <c r="WZT25" s="102"/>
      <c r="WZU25" s="102"/>
      <c r="WZV25" s="102"/>
      <c r="WZW25" s="102"/>
      <c r="WZX25" s="102"/>
      <c r="WZY25" s="102"/>
      <c r="WZZ25" s="102"/>
      <c r="XAA25" s="102"/>
      <c r="XAB25" s="102"/>
      <c r="XAC25" s="102"/>
      <c r="XAD25" s="102"/>
      <c r="XAE25" s="102"/>
      <c r="XAF25" s="102"/>
      <c r="XAG25" s="102"/>
      <c r="XAH25" s="102"/>
      <c r="XAI25" s="102"/>
      <c r="XAJ25" s="102"/>
      <c r="XAK25" s="102"/>
      <c r="XAL25" s="102"/>
      <c r="XAM25" s="102"/>
      <c r="XAN25" s="102"/>
      <c r="XAO25" s="102"/>
      <c r="XAP25" s="102"/>
      <c r="XAQ25" s="102"/>
      <c r="XAR25" s="102"/>
      <c r="XAS25" s="102"/>
      <c r="XAT25" s="102"/>
      <c r="XAU25" s="102"/>
      <c r="XAV25" s="102"/>
      <c r="XAW25" s="102"/>
      <c r="XAX25" s="102"/>
      <c r="XAY25" s="102"/>
      <c r="XAZ25" s="102"/>
      <c r="XBA25" s="102"/>
      <c r="XBB25" s="102"/>
      <c r="XBC25" s="102"/>
      <c r="XBD25" s="102"/>
      <c r="XBE25" s="102"/>
      <c r="XBF25" s="102"/>
      <c r="XBG25" s="102"/>
      <c r="XBH25" s="102"/>
      <c r="XBI25" s="102"/>
      <c r="XBJ25" s="102"/>
      <c r="XBK25" s="102"/>
      <c r="XBL25" s="102"/>
      <c r="XBM25" s="102"/>
      <c r="XBN25" s="102"/>
      <c r="XBO25" s="102"/>
      <c r="XBP25" s="102"/>
      <c r="XBQ25" s="102"/>
      <c r="XBR25" s="102"/>
      <c r="XBS25" s="102"/>
      <c r="XBT25" s="102"/>
      <c r="XBU25" s="102"/>
      <c r="XBV25" s="102"/>
      <c r="XBW25" s="102"/>
      <c r="XBX25" s="102"/>
      <c r="XBY25" s="102"/>
      <c r="XBZ25" s="102"/>
      <c r="XCA25" s="102"/>
      <c r="XCB25" s="102"/>
      <c r="XCC25" s="102"/>
      <c r="XCD25" s="102"/>
      <c r="XCE25" s="102"/>
      <c r="XCF25" s="102"/>
      <c r="XCG25" s="102"/>
      <c r="XCH25" s="102"/>
      <c r="XCI25" s="102"/>
      <c r="XCJ25" s="102"/>
      <c r="XCK25" s="102"/>
      <c r="XCL25" s="102"/>
      <c r="XCM25" s="102"/>
      <c r="XCN25" s="102"/>
      <c r="XCO25" s="102"/>
    </row>
    <row r="26" spans="1:16317" ht="42.75" x14ac:dyDescent="0.2">
      <c r="A26" s="39"/>
      <c r="C26" s="179" t="s">
        <v>185</v>
      </c>
      <c r="D26" s="5" t="s">
        <v>255</v>
      </c>
      <c r="E26" s="91" t="s">
        <v>1</v>
      </c>
      <c r="F26" s="7" t="s">
        <v>108</v>
      </c>
      <c r="G26" s="7" t="s">
        <v>53</v>
      </c>
      <c r="H26" s="96">
        <v>300000</v>
      </c>
      <c r="I26" s="8" t="s">
        <v>118</v>
      </c>
      <c r="J26" s="95">
        <v>45170</v>
      </c>
      <c r="K26" s="95">
        <f t="shared" ref="K26" si="31">J26+5</f>
        <v>45175</v>
      </c>
      <c r="L26" s="95">
        <f t="shared" ref="L26" si="32">K26+7</f>
        <v>45182</v>
      </c>
      <c r="M26" s="95">
        <f t="shared" ref="M26" si="33">L26+21</f>
        <v>45203</v>
      </c>
      <c r="N26" s="95">
        <f t="shared" ref="N26" si="34">M26+7</f>
        <v>45210</v>
      </c>
      <c r="O26" s="95" t="s">
        <v>116</v>
      </c>
      <c r="P26" s="95" t="s">
        <v>116</v>
      </c>
      <c r="Q26" s="95" t="s">
        <v>116</v>
      </c>
      <c r="R26" s="95">
        <f t="shared" ref="R26" si="35">N26+7</f>
        <v>45217</v>
      </c>
      <c r="S26" s="95">
        <f t="shared" ref="S26" si="36">R26+7</f>
        <v>45224</v>
      </c>
      <c r="U26" s="39"/>
    </row>
    <row r="27" spans="1:16317" x14ac:dyDescent="0.2">
      <c r="A27" s="39"/>
      <c r="C27" s="104" t="s">
        <v>190</v>
      </c>
      <c r="D27" s="5" t="s">
        <v>256</v>
      </c>
      <c r="E27" s="91" t="s">
        <v>1</v>
      </c>
      <c r="F27" s="7" t="s">
        <v>105</v>
      </c>
      <c r="G27" s="7" t="s">
        <v>54</v>
      </c>
      <c r="H27" s="96">
        <v>26000</v>
      </c>
      <c r="I27" s="8" t="s">
        <v>118</v>
      </c>
      <c r="J27" s="95">
        <v>45000</v>
      </c>
      <c r="K27" s="95">
        <f>J27+5</f>
        <v>45005</v>
      </c>
      <c r="L27" s="95">
        <f>K27+7</f>
        <v>45012</v>
      </c>
      <c r="M27" s="95">
        <f>L27+21</f>
        <v>45033</v>
      </c>
      <c r="N27" s="95">
        <f>M27+7</f>
        <v>45040</v>
      </c>
      <c r="O27" s="95" t="s">
        <v>116</v>
      </c>
      <c r="P27" s="95" t="s">
        <v>116</v>
      </c>
      <c r="Q27" s="95" t="s">
        <v>116</v>
      </c>
      <c r="R27" s="95">
        <f>N27+7</f>
        <v>45047</v>
      </c>
      <c r="S27" s="95">
        <f>R27+7</f>
        <v>45054</v>
      </c>
      <c r="U27" s="39"/>
    </row>
    <row r="28" spans="1:16317" ht="15" x14ac:dyDescent="0.25">
      <c r="A28" s="39"/>
      <c r="B28" s="1"/>
      <c r="C28" s="222" t="s">
        <v>150</v>
      </c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U28" s="39"/>
    </row>
    <row r="29" spans="1:16317" x14ac:dyDescent="0.2">
      <c r="A29" s="39"/>
      <c r="C29" s="104" t="s">
        <v>169</v>
      </c>
      <c r="D29" s="5" t="s">
        <v>257</v>
      </c>
      <c r="E29" s="91" t="s">
        <v>1</v>
      </c>
      <c r="F29" s="7" t="s">
        <v>105</v>
      </c>
      <c r="G29" s="7" t="s">
        <v>54</v>
      </c>
      <c r="H29" s="96">
        <v>35000</v>
      </c>
      <c r="I29" s="8" t="s">
        <v>135</v>
      </c>
      <c r="J29" s="95">
        <v>45078</v>
      </c>
      <c r="K29" s="95">
        <f>J29+5</f>
        <v>45083</v>
      </c>
      <c r="L29" s="95">
        <f>K29+7</f>
        <v>45090</v>
      </c>
      <c r="M29" s="95">
        <f>L29+21</f>
        <v>45111</v>
      </c>
      <c r="N29" s="95">
        <f>M29+7</f>
        <v>45118</v>
      </c>
      <c r="O29" s="95" t="s">
        <v>116</v>
      </c>
      <c r="P29" s="95" t="s">
        <v>116</v>
      </c>
      <c r="Q29" s="95" t="s">
        <v>116</v>
      </c>
      <c r="R29" s="95">
        <f>N29+7</f>
        <v>45125</v>
      </c>
      <c r="S29" s="95">
        <f>R29+7</f>
        <v>45132</v>
      </c>
      <c r="U29" s="39"/>
    </row>
    <row r="30" spans="1:16317" ht="23.25" x14ac:dyDescent="0.2">
      <c r="A30" s="39"/>
      <c r="C30" s="70" t="s">
        <v>89</v>
      </c>
      <c r="D30" s="71"/>
      <c r="H30" s="86">
        <f>SUM(H6:H29)</f>
        <v>7015600</v>
      </c>
      <c r="U30" s="39"/>
    </row>
    <row r="31" spans="1:16317" x14ac:dyDescent="0.2">
      <c r="A31" s="39"/>
      <c r="B31" s="41"/>
      <c r="C31" s="39"/>
      <c r="D31" s="40"/>
      <c r="E31" s="88"/>
      <c r="F31" s="40"/>
      <c r="G31" s="40"/>
      <c r="H31" s="8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39"/>
    </row>
  </sheetData>
  <mergeCells count="9">
    <mergeCell ref="C10:S10"/>
    <mergeCell ref="C28:S28"/>
    <mergeCell ref="C16:S16"/>
    <mergeCell ref="C25:S25"/>
    <mergeCell ref="C21:S21"/>
    <mergeCell ref="C23:S23"/>
    <mergeCell ref="C8:S8"/>
    <mergeCell ref="C5:S5"/>
    <mergeCell ref="C4:S4"/>
  </mergeCells>
  <dataValidations count="1">
    <dataValidation type="textLength" allowBlank="1" showInputMessage="1" showErrorMessage="1" errorTitle="Character Length" error="Value can not exceed 250 characters" sqref="C29 C22 C17:C18 C5:C13 C24 C26:C27 C15" xr:uid="{00000000-0002-0000-0200-000000000000}">
      <formula1>0</formula1>
      <formula2>250</formula2>
    </dataValidation>
  </dataValidations>
  <pageMargins left="0.7" right="0.7" top="0.75" bottom="0.75" header="0.3" footer="0.3"/>
  <pageSetup paperSize="9" scale="24" orientation="portrait" horizontalDpi="300" verticalDpi="300" r:id="rId1"/>
  <colBreaks count="1" manualBreakCount="1">
    <brk id="20" max="35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EV14797"/>
  <sheetViews>
    <sheetView topLeftCell="B1" zoomScale="80" zoomScaleNormal="80" workbookViewId="0">
      <selection activeCell="H27" sqref="H27"/>
    </sheetView>
  </sheetViews>
  <sheetFormatPr defaultColWidth="9.125" defaultRowHeight="14.25" x14ac:dyDescent="0.2"/>
  <cols>
    <col min="1" max="1" width="2.625" style="1" customWidth="1"/>
    <col min="2" max="2" width="3.625" style="2" customWidth="1"/>
    <col min="3" max="3" width="63.875" style="1" customWidth="1"/>
    <col min="4" max="4" width="24" style="89" customWidth="1"/>
    <col min="5" max="5" width="13.125" style="109" customWidth="1"/>
    <col min="6" max="7" width="14.5" style="1" customWidth="1"/>
    <col min="8" max="8" width="26.625" style="82" customWidth="1"/>
    <col min="9" max="9" width="15.625" style="1" customWidth="1"/>
    <col min="10" max="19" width="14.625" style="4" customWidth="1"/>
    <col min="20" max="20" width="7.5" style="1" customWidth="1"/>
    <col min="21" max="21" width="3" style="1" customWidth="1"/>
    <col min="22" max="16384" width="9.125" style="1"/>
  </cols>
  <sheetData>
    <row r="1" spans="1:152" x14ac:dyDescent="0.2">
      <c r="A1" s="39"/>
      <c r="B1" s="41"/>
      <c r="C1" s="39"/>
      <c r="D1" s="88"/>
      <c r="E1" s="135"/>
      <c r="F1" s="39"/>
      <c r="G1" s="39"/>
      <c r="H1" s="81"/>
      <c r="I1" s="39"/>
      <c r="J1" s="40"/>
      <c r="K1" s="40"/>
      <c r="L1" s="40"/>
      <c r="M1" s="40"/>
      <c r="N1" s="40"/>
      <c r="O1" s="40"/>
      <c r="P1" s="40"/>
      <c r="Q1" s="40"/>
      <c r="R1" s="40"/>
      <c r="S1" s="40"/>
      <c r="T1" s="39"/>
      <c r="U1" s="39"/>
    </row>
    <row r="2" spans="1:152" x14ac:dyDescent="0.2">
      <c r="A2" s="39"/>
      <c r="U2" s="39"/>
    </row>
    <row r="3" spans="1:152" s="48" customFormat="1" ht="38.25" x14ac:dyDescent="0.2">
      <c r="A3" s="47"/>
      <c r="B3" s="80"/>
      <c r="C3" s="140" t="s">
        <v>88</v>
      </c>
      <c r="D3" s="137" t="s">
        <v>85</v>
      </c>
      <c r="E3" s="141" t="s">
        <v>80</v>
      </c>
      <c r="F3" s="127" t="s">
        <v>79</v>
      </c>
      <c r="G3" s="126" t="s">
        <v>59</v>
      </c>
      <c r="H3" s="87" t="s">
        <v>86</v>
      </c>
      <c r="I3" s="131" t="s">
        <v>87</v>
      </c>
      <c r="J3" s="52" t="s">
        <v>66</v>
      </c>
      <c r="K3" s="52" t="s">
        <v>60</v>
      </c>
      <c r="L3" s="52" t="s">
        <v>61</v>
      </c>
      <c r="M3" s="52" t="s">
        <v>62</v>
      </c>
      <c r="N3" s="52" t="s">
        <v>63</v>
      </c>
      <c r="O3" s="52" t="s">
        <v>68</v>
      </c>
      <c r="P3" s="52" t="s">
        <v>67</v>
      </c>
      <c r="Q3" s="52" t="s">
        <v>63</v>
      </c>
      <c r="R3" s="52" t="s">
        <v>64</v>
      </c>
      <c r="S3" s="52" t="s">
        <v>65</v>
      </c>
      <c r="U3" s="47"/>
    </row>
    <row r="4" spans="1:152" s="48" customFormat="1" ht="12.75" x14ac:dyDescent="0.2">
      <c r="A4" s="47"/>
      <c r="B4" s="142"/>
      <c r="C4" s="143"/>
      <c r="D4" s="144"/>
      <c r="E4" s="145"/>
      <c r="F4" s="146"/>
      <c r="G4" s="146"/>
      <c r="H4" s="147"/>
      <c r="I4" s="148"/>
      <c r="J4" s="149"/>
      <c r="K4" s="149"/>
      <c r="L4" s="149"/>
      <c r="M4" s="149"/>
      <c r="N4" s="149"/>
      <c r="O4" s="149"/>
      <c r="P4" s="149"/>
      <c r="Q4" s="149"/>
      <c r="R4" s="149"/>
      <c r="S4" s="149"/>
      <c r="U4" s="47"/>
    </row>
    <row r="5" spans="1:152" ht="15" x14ac:dyDescent="0.25">
      <c r="A5" s="39"/>
      <c r="C5" s="217" t="s">
        <v>168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U5" s="39"/>
    </row>
    <row r="6" spans="1:152" x14ac:dyDescent="0.25">
      <c r="A6" s="39"/>
      <c r="B6" s="1"/>
      <c r="C6" s="3" t="s">
        <v>107</v>
      </c>
      <c r="D6" s="151"/>
      <c r="E6" s="110"/>
      <c r="F6" s="128"/>
      <c r="G6" s="104"/>
      <c r="H6" s="139"/>
      <c r="I6" s="62"/>
      <c r="J6" s="108"/>
      <c r="K6" s="95"/>
      <c r="L6" s="95"/>
      <c r="M6" s="95"/>
      <c r="N6" s="95"/>
      <c r="O6" s="95"/>
      <c r="P6" s="95"/>
      <c r="Q6" s="95"/>
      <c r="R6" s="95"/>
      <c r="S6" s="92"/>
      <c r="U6" s="39"/>
    </row>
    <row r="7" spans="1:152" ht="15" x14ac:dyDescent="0.25">
      <c r="A7" s="39"/>
      <c r="B7" s="1"/>
      <c r="C7" s="217" t="s">
        <v>99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U7" s="39"/>
    </row>
    <row r="8" spans="1:152" x14ac:dyDescent="0.25">
      <c r="A8" s="39"/>
      <c r="C8" s="3" t="s">
        <v>107</v>
      </c>
      <c r="D8" s="151"/>
      <c r="E8" s="110"/>
      <c r="F8" s="128"/>
      <c r="G8" s="104"/>
      <c r="H8" s="139"/>
      <c r="I8" s="62"/>
      <c r="J8" s="108"/>
      <c r="K8" s="95"/>
      <c r="L8" s="95"/>
      <c r="M8" s="95"/>
      <c r="N8" s="95"/>
      <c r="O8" s="95"/>
      <c r="P8" s="95"/>
      <c r="Q8" s="95"/>
      <c r="R8" s="95"/>
      <c r="S8" s="92"/>
      <c r="U8" s="3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</row>
    <row r="9" spans="1:152" ht="15" x14ac:dyDescent="0.25">
      <c r="A9" s="39"/>
      <c r="C9" s="217" t="s">
        <v>100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U9" s="3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</row>
    <row r="10" spans="1:152" x14ac:dyDescent="0.25">
      <c r="A10" s="39"/>
      <c r="C10" s="99" t="s">
        <v>173</v>
      </c>
      <c r="D10" s="5" t="s">
        <v>233</v>
      </c>
      <c r="E10" s="110" t="s">
        <v>6</v>
      </c>
      <c r="F10" s="104" t="s">
        <v>13</v>
      </c>
      <c r="G10" s="104" t="s">
        <v>54</v>
      </c>
      <c r="H10" s="207">
        <v>20000</v>
      </c>
      <c r="I10" s="208" t="s">
        <v>117</v>
      </c>
      <c r="J10" s="95">
        <v>45108</v>
      </c>
      <c r="K10" s="209">
        <f>J10+5</f>
        <v>45113</v>
      </c>
      <c r="L10" s="209">
        <f>K10+7</f>
        <v>45120</v>
      </c>
      <c r="M10" s="209">
        <f>L10+10</f>
        <v>45130</v>
      </c>
      <c r="N10" s="209">
        <f>M10+10</f>
        <v>45140</v>
      </c>
      <c r="O10" s="209">
        <f>N10+3</f>
        <v>45143</v>
      </c>
      <c r="P10" s="209">
        <f>O10+5</f>
        <v>45148</v>
      </c>
      <c r="Q10" s="209">
        <f>P10+10</f>
        <v>45158</v>
      </c>
      <c r="R10" s="209">
        <f>Q10+7</f>
        <v>45165</v>
      </c>
      <c r="S10" s="209">
        <f>R10+10</f>
        <v>45175</v>
      </c>
      <c r="U10" s="3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</row>
    <row r="11" spans="1:152" ht="28.5" x14ac:dyDescent="0.25">
      <c r="A11" s="39"/>
      <c r="C11" s="99" t="s">
        <v>177</v>
      </c>
      <c r="D11" s="5" t="s">
        <v>234</v>
      </c>
      <c r="E11" s="110" t="s">
        <v>6</v>
      </c>
      <c r="F11" s="104" t="s">
        <v>13</v>
      </c>
      <c r="G11" s="104" t="s">
        <v>54</v>
      </c>
      <c r="H11" s="207">
        <v>100000</v>
      </c>
      <c r="I11" s="208" t="s">
        <v>117</v>
      </c>
      <c r="J11" s="95">
        <v>44986</v>
      </c>
      <c r="K11" s="209">
        <f>J11+5</f>
        <v>44991</v>
      </c>
      <c r="L11" s="209">
        <f>K11+7</f>
        <v>44998</v>
      </c>
      <c r="M11" s="209">
        <f>L11+10</f>
        <v>45008</v>
      </c>
      <c r="N11" s="209">
        <f>M11+10</f>
        <v>45018</v>
      </c>
      <c r="O11" s="209">
        <f>N11+3</f>
        <v>45021</v>
      </c>
      <c r="P11" s="209">
        <f>O11+5</f>
        <v>45026</v>
      </c>
      <c r="Q11" s="209">
        <f>P11+10</f>
        <v>45036</v>
      </c>
      <c r="R11" s="209">
        <f>Q11+7</f>
        <v>45043</v>
      </c>
      <c r="S11" s="209">
        <f>R11+10</f>
        <v>45053</v>
      </c>
      <c r="U11" s="3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</row>
    <row r="12" spans="1:152" x14ac:dyDescent="0.25">
      <c r="A12" s="39"/>
      <c r="C12" s="99" t="s">
        <v>244</v>
      </c>
      <c r="D12" s="5" t="s">
        <v>245</v>
      </c>
      <c r="E12" s="110" t="s">
        <v>6</v>
      </c>
      <c r="F12" s="104" t="s">
        <v>13</v>
      </c>
      <c r="G12" s="104" t="s">
        <v>54</v>
      </c>
      <c r="H12" s="207">
        <v>40000</v>
      </c>
      <c r="I12" s="208" t="s">
        <v>117</v>
      </c>
      <c r="J12" s="95">
        <v>45078</v>
      </c>
      <c r="K12" s="209">
        <f>J12+5</f>
        <v>45083</v>
      </c>
      <c r="L12" s="209">
        <f>K12+7</f>
        <v>45090</v>
      </c>
      <c r="M12" s="209">
        <f>L12+10</f>
        <v>45100</v>
      </c>
      <c r="N12" s="209">
        <f>M12+10</f>
        <v>45110</v>
      </c>
      <c r="O12" s="209">
        <f>N12+3</f>
        <v>45113</v>
      </c>
      <c r="P12" s="209">
        <f>O12+5</f>
        <v>45118</v>
      </c>
      <c r="Q12" s="209">
        <f>P12+10</f>
        <v>45128</v>
      </c>
      <c r="R12" s="209">
        <f>Q12+7</f>
        <v>45135</v>
      </c>
      <c r="S12" s="209">
        <f>R12+10</f>
        <v>45145</v>
      </c>
      <c r="U12" s="3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</row>
    <row r="13" spans="1:152" ht="15" x14ac:dyDescent="0.25">
      <c r="A13" s="39"/>
      <c r="C13" s="217" t="s">
        <v>101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U13" s="3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</row>
    <row r="14" spans="1:152" x14ac:dyDescent="0.25">
      <c r="A14" s="39"/>
      <c r="C14" s="100" t="s">
        <v>107</v>
      </c>
      <c r="D14" s="151"/>
      <c r="E14" s="110"/>
      <c r="F14" s="129"/>
      <c r="G14" s="111"/>
      <c r="H14" s="84"/>
      <c r="I14" s="132"/>
      <c r="J14" s="95"/>
      <c r="K14" s="98">
        <f>J14+5</f>
        <v>5</v>
      </c>
      <c r="L14" s="98">
        <f>K14+7</f>
        <v>12</v>
      </c>
      <c r="M14" s="98">
        <f>L14+21</f>
        <v>33</v>
      </c>
      <c r="N14" s="98">
        <f>M14+7</f>
        <v>40</v>
      </c>
      <c r="O14" s="98">
        <f>N14+5</f>
        <v>45</v>
      </c>
      <c r="P14" s="98">
        <f>O14+7</f>
        <v>52</v>
      </c>
      <c r="Q14" s="98">
        <f>P14+7</f>
        <v>59</v>
      </c>
      <c r="R14" s="98">
        <f>N14+7</f>
        <v>47</v>
      </c>
      <c r="S14" s="98">
        <f>R14+7</f>
        <v>54</v>
      </c>
      <c r="U14" s="3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</row>
    <row r="15" spans="1:152" s="97" customFormat="1" ht="15" x14ac:dyDescent="0.25">
      <c r="A15" s="39"/>
      <c r="B15" s="2"/>
      <c r="C15" s="217" t="s">
        <v>103</v>
      </c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U15" s="39"/>
    </row>
    <row r="16" spans="1:152" x14ac:dyDescent="0.2">
      <c r="A16" s="39"/>
      <c r="C16" s="100" t="s">
        <v>107</v>
      </c>
      <c r="D16" s="138"/>
      <c r="E16" s="110"/>
      <c r="F16" s="129"/>
      <c r="G16" s="111"/>
      <c r="H16" s="84"/>
      <c r="I16" s="132"/>
      <c r="J16" s="37"/>
      <c r="K16" s="37"/>
      <c r="L16" s="37"/>
      <c r="M16" s="37"/>
      <c r="N16" s="37"/>
      <c r="O16" s="37"/>
      <c r="P16" s="37"/>
      <c r="Q16" s="37"/>
      <c r="R16" s="37"/>
      <c r="S16" s="37"/>
      <c r="U16" s="39"/>
    </row>
    <row r="17" spans="1:21" s="114" customFormat="1" ht="18" x14ac:dyDescent="0.25">
      <c r="A17" s="39"/>
      <c r="B17" s="2"/>
      <c r="C17" s="217" t="s">
        <v>111</v>
      </c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U17" s="39"/>
    </row>
    <row r="18" spans="1:21" s="59" customFormat="1" ht="13.7" customHeight="1" x14ac:dyDescent="0.2">
      <c r="A18" s="58"/>
      <c r="B18" s="117"/>
      <c r="C18" s="118" t="s">
        <v>107</v>
      </c>
      <c r="D18" s="151"/>
      <c r="E18" s="110"/>
      <c r="F18" s="129"/>
      <c r="G18" s="111"/>
      <c r="H18" s="130"/>
      <c r="I18" s="133"/>
      <c r="J18" s="95"/>
      <c r="K18" s="98">
        <f>J18+5</f>
        <v>5</v>
      </c>
      <c r="L18" s="98">
        <f>K18+7</f>
        <v>12</v>
      </c>
      <c r="M18" s="98">
        <f>L18+21</f>
        <v>33</v>
      </c>
      <c r="N18" s="98">
        <f>M18+7</f>
        <v>40</v>
      </c>
      <c r="O18" s="98">
        <f>N18+5</f>
        <v>45</v>
      </c>
      <c r="P18" s="98">
        <f t="shared" ref="P18:Q18" si="0">O18+7</f>
        <v>52</v>
      </c>
      <c r="Q18" s="98">
        <f t="shared" si="0"/>
        <v>59</v>
      </c>
      <c r="R18" s="98">
        <f>N18+7</f>
        <v>47</v>
      </c>
      <c r="S18" s="98">
        <f>R18+7</f>
        <v>54</v>
      </c>
      <c r="U18" s="58"/>
    </row>
    <row r="19" spans="1:21" s="59" customFormat="1" ht="13.7" customHeight="1" x14ac:dyDescent="0.25">
      <c r="A19" s="58"/>
      <c r="B19" s="117"/>
      <c r="C19" s="217" t="s">
        <v>121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U19" s="58"/>
    </row>
    <row r="20" spans="1:21" s="59" customFormat="1" ht="13.7" customHeight="1" x14ac:dyDescent="0.25">
      <c r="A20" s="58"/>
      <c r="B20" s="117"/>
      <c r="C20" s="100" t="s">
        <v>165</v>
      </c>
      <c r="D20" s="38" t="s">
        <v>235</v>
      </c>
      <c r="E20" s="177" t="s">
        <v>6</v>
      </c>
      <c r="F20" s="178" t="s">
        <v>13</v>
      </c>
      <c r="G20" s="179" t="s">
        <v>54</v>
      </c>
      <c r="H20" s="180">
        <v>3000</v>
      </c>
      <c r="I20" s="181"/>
      <c r="J20" s="95"/>
      <c r="K20" s="98"/>
      <c r="L20" s="98"/>
      <c r="M20" s="98"/>
      <c r="N20" s="98"/>
      <c r="O20" s="98"/>
      <c r="P20" s="98"/>
      <c r="Q20" s="98"/>
      <c r="R20" s="98"/>
      <c r="S20" s="98"/>
      <c r="U20" s="58"/>
    </row>
    <row r="21" spans="1:21" x14ac:dyDescent="0.25">
      <c r="A21" s="39"/>
      <c r="C21" s="100" t="s">
        <v>166</v>
      </c>
      <c r="D21" s="38" t="s">
        <v>246</v>
      </c>
      <c r="E21" s="177" t="s">
        <v>6</v>
      </c>
      <c r="F21" s="178" t="s">
        <v>13</v>
      </c>
      <c r="G21" s="179" t="s">
        <v>54</v>
      </c>
      <c r="H21" s="180">
        <v>7500</v>
      </c>
      <c r="I21" s="181"/>
      <c r="J21" s="95"/>
      <c r="K21" s="98"/>
      <c r="L21" s="98"/>
      <c r="M21" s="98"/>
      <c r="N21" s="98"/>
      <c r="O21" s="98"/>
      <c r="P21" s="98"/>
      <c r="Q21" s="98"/>
      <c r="R21" s="98"/>
      <c r="S21" s="98"/>
      <c r="U21" s="39"/>
    </row>
    <row r="22" spans="1:21" x14ac:dyDescent="0.2">
      <c r="A22" s="39"/>
      <c r="C22" s="175"/>
      <c r="D22" s="176"/>
      <c r="E22" s="177"/>
      <c r="F22" s="178"/>
      <c r="G22" s="179"/>
      <c r="H22" s="180"/>
      <c r="I22" s="181"/>
      <c r="J22" s="182"/>
      <c r="K22" s="183"/>
      <c r="L22" s="183"/>
      <c r="M22" s="183"/>
      <c r="N22" s="183"/>
      <c r="O22" s="183"/>
      <c r="P22" s="183"/>
      <c r="Q22" s="183"/>
      <c r="R22" s="183"/>
      <c r="S22" s="183"/>
      <c r="U22" s="39"/>
    </row>
    <row r="23" spans="1:21" ht="15" x14ac:dyDescent="0.25">
      <c r="A23" s="39"/>
      <c r="C23" s="217" t="s">
        <v>104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U23" s="39"/>
    </row>
    <row r="24" spans="1:21" x14ac:dyDescent="0.25">
      <c r="A24" s="39"/>
      <c r="C24" s="94"/>
      <c r="D24" s="45"/>
      <c r="E24" s="5"/>
      <c r="F24" s="5"/>
      <c r="G24" s="5"/>
      <c r="H24" s="121"/>
      <c r="I24" s="61"/>
      <c r="J24" s="95"/>
      <c r="K24" s="37">
        <f>J24+5</f>
        <v>5</v>
      </c>
      <c r="L24" s="37">
        <f>K24+30</f>
        <v>35</v>
      </c>
      <c r="M24" s="37">
        <f>L24+21</f>
        <v>56</v>
      </c>
      <c r="N24" s="37">
        <f>M24+7</f>
        <v>63</v>
      </c>
      <c r="O24" s="37">
        <f>N24+5</f>
        <v>68</v>
      </c>
      <c r="P24" s="37">
        <f>O24+7</f>
        <v>75</v>
      </c>
      <c r="Q24" s="37">
        <f>P24+7</f>
        <v>82</v>
      </c>
      <c r="R24" s="37">
        <f>Q24+7</f>
        <v>89</v>
      </c>
      <c r="S24" s="37">
        <f>R24+7</f>
        <v>96</v>
      </c>
      <c r="U24" s="39"/>
    </row>
    <row r="25" spans="1:21" x14ac:dyDescent="0.2">
      <c r="A25" s="39"/>
      <c r="B25" s="1"/>
      <c r="C25" s="175"/>
      <c r="D25" s="176"/>
      <c r="E25" s="177"/>
      <c r="F25" s="178"/>
      <c r="G25" s="179"/>
      <c r="H25" s="180"/>
      <c r="I25" s="181"/>
      <c r="J25" s="182"/>
      <c r="K25" s="183"/>
      <c r="L25" s="183"/>
      <c r="M25" s="183"/>
      <c r="N25" s="183"/>
      <c r="O25" s="183"/>
      <c r="P25" s="183"/>
      <c r="Q25" s="183"/>
      <c r="R25" s="183"/>
      <c r="S25" s="183"/>
      <c r="U25" s="39"/>
    </row>
    <row r="26" spans="1:21" ht="23.25" x14ac:dyDescent="0.2">
      <c r="A26" s="39"/>
      <c r="C26" s="70" t="s">
        <v>89</v>
      </c>
      <c r="E26" s="136"/>
      <c r="H26" s="86">
        <f>SUM(H8:H25)</f>
        <v>170500</v>
      </c>
      <c r="U26" s="39"/>
    </row>
    <row r="27" spans="1:21" x14ac:dyDescent="0.2">
      <c r="A27" s="39"/>
      <c r="B27" s="41"/>
      <c r="C27" s="39"/>
      <c r="D27" s="88"/>
      <c r="E27" s="134"/>
      <c r="F27" s="39"/>
      <c r="G27" s="39"/>
      <c r="H27" s="81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39"/>
      <c r="U27" s="39"/>
    </row>
    <row r="28" spans="1:21" x14ac:dyDescent="0.2">
      <c r="E28" s="136"/>
    </row>
    <row r="29" spans="1:21" x14ac:dyDescent="0.2">
      <c r="E29" s="136"/>
    </row>
    <row r="30" spans="1:21" x14ac:dyDescent="0.2">
      <c r="E30" s="136"/>
    </row>
    <row r="31" spans="1:21" x14ac:dyDescent="0.2">
      <c r="E31" s="136"/>
    </row>
    <row r="32" spans="1:21" x14ac:dyDescent="0.2">
      <c r="E32" s="136"/>
    </row>
    <row r="33" spans="5:5" x14ac:dyDescent="0.2">
      <c r="E33" s="136"/>
    </row>
    <row r="34" spans="5:5" x14ac:dyDescent="0.2">
      <c r="E34" s="136"/>
    </row>
    <row r="35" spans="5:5" x14ac:dyDescent="0.2">
      <c r="E35" s="136"/>
    </row>
    <row r="36" spans="5:5" x14ac:dyDescent="0.2">
      <c r="E36" s="136"/>
    </row>
    <row r="37" spans="5:5" x14ac:dyDescent="0.2">
      <c r="E37" s="136"/>
    </row>
    <row r="38" spans="5:5" x14ac:dyDescent="0.2">
      <c r="E38" s="136"/>
    </row>
    <row r="39" spans="5:5" x14ac:dyDescent="0.2">
      <c r="E39" s="136"/>
    </row>
    <row r="40" spans="5:5" x14ac:dyDescent="0.2">
      <c r="E40" s="136"/>
    </row>
    <row r="41" spans="5:5" x14ac:dyDescent="0.2">
      <c r="E41" s="136"/>
    </row>
    <row r="42" spans="5:5" x14ac:dyDescent="0.2">
      <c r="E42" s="136"/>
    </row>
    <row r="43" spans="5:5" x14ac:dyDescent="0.2">
      <c r="E43" s="136"/>
    </row>
    <row r="44" spans="5:5" x14ac:dyDescent="0.2">
      <c r="E44" s="136"/>
    </row>
    <row r="45" spans="5:5" x14ac:dyDescent="0.2">
      <c r="E45" s="136"/>
    </row>
    <row r="46" spans="5:5" x14ac:dyDescent="0.2">
      <c r="E46" s="136"/>
    </row>
    <row r="47" spans="5:5" x14ac:dyDescent="0.2">
      <c r="E47" s="136"/>
    </row>
    <row r="48" spans="5:5" x14ac:dyDescent="0.2">
      <c r="E48" s="136"/>
    </row>
    <row r="49" spans="5:5" x14ac:dyDescent="0.2">
      <c r="E49" s="136"/>
    </row>
    <row r="50" spans="5:5" x14ac:dyDescent="0.2">
      <c r="E50" s="136"/>
    </row>
    <row r="51" spans="5:5" x14ac:dyDescent="0.2">
      <c r="E51" s="136"/>
    </row>
    <row r="52" spans="5:5" x14ac:dyDescent="0.2">
      <c r="E52" s="136"/>
    </row>
    <row r="53" spans="5:5" x14ac:dyDescent="0.2">
      <c r="E53" s="136"/>
    </row>
    <row r="54" spans="5:5" x14ac:dyDescent="0.2">
      <c r="E54" s="136"/>
    </row>
    <row r="55" spans="5:5" x14ac:dyDescent="0.2">
      <c r="E55" s="136"/>
    </row>
    <row r="56" spans="5:5" x14ac:dyDescent="0.2">
      <c r="E56" s="136"/>
    </row>
    <row r="57" spans="5:5" x14ac:dyDescent="0.2">
      <c r="E57" s="136"/>
    </row>
    <row r="58" spans="5:5" x14ac:dyDescent="0.2">
      <c r="E58" s="136"/>
    </row>
    <row r="59" spans="5:5" x14ac:dyDescent="0.2">
      <c r="E59" s="136"/>
    </row>
    <row r="60" spans="5:5" x14ac:dyDescent="0.2">
      <c r="E60" s="136"/>
    </row>
    <row r="61" spans="5:5" x14ac:dyDescent="0.2">
      <c r="E61" s="136"/>
    </row>
    <row r="62" spans="5:5" x14ac:dyDescent="0.2">
      <c r="E62" s="136"/>
    </row>
    <row r="63" spans="5:5" x14ac:dyDescent="0.2">
      <c r="E63" s="136"/>
    </row>
    <row r="64" spans="5:5" x14ac:dyDescent="0.2">
      <c r="E64" s="136"/>
    </row>
    <row r="65" spans="5:5" x14ac:dyDescent="0.2">
      <c r="E65" s="136"/>
    </row>
    <row r="66" spans="5:5" x14ac:dyDescent="0.2">
      <c r="E66" s="136"/>
    </row>
    <row r="67" spans="5:5" x14ac:dyDescent="0.2">
      <c r="E67" s="136"/>
    </row>
    <row r="68" spans="5:5" x14ac:dyDescent="0.2">
      <c r="E68" s="136"/>
    </row>
    <row r="69" spans="5:5" x14ac:dyDescent="0.2">
      <c r="E69" s="136"/>
    </row>
    <row r="70" spans="5:5" x14ac:dyDescent="0.2">
      <c r="E70" s="136"/>
    </row>
    <row r="71" spans="5:5" x14ac:dyDescent="0.2">
      <c r="E71" s="136"/>
    </row>
    <row r="72" spans="5:5" x14ac:dyDescent="0.2">
      <c r="E72" s="136"/>
    </row>
    <row r="73" spans="5:5" x14ac:dyDescent="0.2">
      <c r="E73" s="136"/>
    </row>
    <row r="74" spans="5:5" x14ac:dyDescent="0.2">
      <c r="E74" s="136"/>
    </row>
    <row r="75" spans="5:5" x14ac:dyDescent="0.2">
      <c r="E75" s="136"/>
    </row>
    <row r="76" spans="5:5" x14ac:dyDescent="0.2">
      <c r="E76" s="136"/>
    </row>
    <row r="77" spans="5:5" x14ac:dyDescent="0.2">
      <c r="E77" s="136"/>
    </row>
    <row r="78" spans="5:5" x14ac:dyDescent="0.2">
      <c r="E78" s="136"/>
    </row>
    <row r="79" spans="5:5" x14ac:dyDescent="0.2">
      <c r="E79" s="136"/>
    </row>
    <row r="80" spans="5:5" x14ac:dyDescent="0.2">
      <c r="E80" s="136"/>
    </row>
    <row r="81" spans="5:5" x14ac:dyDescent="0.2">
      <c r="E81" s="136"/>
    </row>
    <row r="82" spans="5:5" x14ac:dyDescent="0.2">
      <c r="E82" s="136"/>
    </row>
    <row r="83" spans="5:5" x14ac:dyDescent="0.2">
      <c r="E83" s="136"/>
    </row>
    <row r="84" spans="5:5" x14ac:dyDescent="0.2">
      <c r="E84" s="136"/>
    </row>
    <row r="85" spans="5:5" x14ac:dyDescent="0.2">
      <c r="E85" s="136"/>
    </row>
    <row r="86" spans="5:5" x14ac:dyDescent="0.2">
      <c r="E86" s="136"/>
    </row>
    <row r="87" spans="5:5" x14ac:dyDescent="0.2">
      <c r="E87" s="136"/>
    </row>
    <row r="88" spans="5:5" x14ac:dyDescent="0.2">
      <c r="E88" s="136"/>
    </row>
    <row r="89" spans="5:5" x14ac:dyDescent="0.2">
      <c r="E89" s="136"/>
    </row>
    <row r="90" spans="5:5" x14ac:dyDescent="0.2">
      <c r="E90" s="136"/>
    </row>
    <row r="91" spans="5:5" x14ac:dyDescent="0.2">
      <c r="E91" s="136"/>
    </row>
    <row r="92" spans="5:5" x14ac:dyDescent="0.2">
      <c r="E92" s="136"/>
    </row>
    <row r="93" spans="5:5" x14ac:dyDescent="0.2">
      <c r="E93" s="136"/>
    </row>
    <row r="94" spans="5:5" x14ac:dyDescent="0.2">
      <c r="E94" s="136"/>
    </row>
    <row r="95" spans="5:5" x14ac:dyDescent="0.2">
      <c r="E95" s="136"/>
    </row>
    <row r="96" spans="5:5" x14ac:dyDescent="0.2">
      <c r="E96" s="136"/>
    </row>
    <row r="97" spans="5:5" x14ac:dyDescent="0.2">
      <c r="E97" s="136"/>
    </row>
    <row r="98" spans="5:5" x14ac:dyDescent="0.2">
      <c r="E98" s="136"/>
    </row>
    <row r="99" spans="5:5" x14ac:dyDescent="0.2">
      <c r="E99" s="136"/>
    </row>
    <row r="100" spans="5:5" x14ac:dyDescent="0.2">
      <c r="E100" s="136"/>
    </row>
    <row r="101" spans="5:5" x14ac:dyDescent="0.2">
      <c r="E101" s="136"/>
    </row>
    <row r="102" spans="5:5" x14ac:dyDescent="0.2">
      <c r="E102" s="136"/>
    </row>
    <row r="103" spans="5:5" x14ac:dyDescent="0.2">
      <c r="E103" s="136"/>
    </row>
    <row r="104" spans="5:5" x14ac:dyDescent="0.2">
      <c r="E104" s="136"/>
    </row>
    <row r="105" spans="5:5" x14ac:dyDescent="0.2">
      <c r="E105" s="136"/>
    </row>
    <row r="106" spans="5:5" x14ac:dyDescent="0.2">
      <c r="E106" s="136"/>
    </row>
    <row r="107" spans="5:5" x14ac:dyDescent="0.2">
      <c r="E107" s="136"/>
    </row>
    <row r="108" spans="5:5" x14ac:dyDescent="0.2">
      <c r="E108" s="136"/>
    </row>
    <row r="109" spans="5:5" x14ac:dyDescent="0.2">
      <c r="E109" s="136"/>
    </row>
    <row r="110" spans="5:5" x14ac:dyDescent="0.2">
      <c r="E110" s="136"/>
    </row>
    <row r="111" spans="5:5" x14ac:dyDescent="0.2">
      <c r="E111" s="136"/>
    </row>
    <row r="112" spans="5:5" x14ac:dyDescent="0.2">
      <c r="E112" s="136"/>
    </row>
    <row r="113" spans="5:5" x14ac:dyDescent="0.2">
      <c r="E113" s="136"/>
    </row>
    <row r="114" spans="5:5" x14ac:dyDescent="0.2">
      <c r="E114" s="136"/>
    </row>
    <row r="115" spans="5:5" x14ac:dyDescent="0.2">
      <c r="E115" s="136"/>
    </row>
    <row r="116" spans="5:5" x14ac:dyDescent="0.2">
      <c r="E116" s="136"/>
    </row>
    <row r="117" spans="5:5" x14ac:dyDescent="0.2">
      <c r="E117" s="136"/>
    </row>
    <row r="118" spans="5:5" x14ac:dyDescent="0.2">
      <c r="E118" s="136"/>
    </row>
    <row r="119" spans="5:5" x14ac:dyDescent="0.2">
      <c r="E119" s="136"/>
    </row>
    <row r="120" spans="5:5" x14ac:dyDescent="0.2">
      <c r="E120" s="136"/>
    </row>
    <row r="121" spans="5:5" x14ac:dyDescent="0.2">
      <c r="E121" s="136"/>
    </row>
    <row r="122" spans="5:5" x14ac:dyDescent="0.2">
      <c r="E122" s="136"/>
    </row>
    <row r="123" spans="5:5" x14ac:dyDescent="0.2">
      <c r="E123" s="136"/>
    </row>
    <row r="124" spans="5:5" x14ac:dyDescent="0.2">
      <c r="E124" s="136"/>
    </row>
    <row r="125" spans="5:5" x14ac:dyDescent="0.2">
      <c r="E125" s="136"/>
    </row>
    <row r="126" spans="5:5" x14ac:dyDescent="0.2">
      <c r="E126" s="136"/>
    </row>
    <row r="127" spans="5:5" x14ac:dyDescent="0.2">
      <c r="E127" s="136"/>
    </row>
    <row r="128" spans="5:5" x14ac:dyDescent="0.2">
      <c r="E128" s="136"/>
    </row>
    <row r="129" spans="5:5" x14ac:dyDescent="0.2">
      <c r="E129" s="136"/>
    </row>
    <row r="130" spans="5:5" x14ac:dyDescent="0.2">
      <c r="E130" s="136"/>
    </row>
    <row r="131" spans="5:5" x14ac:dyDescent="0.2">
      <c r="E131" s="136"/>
    </row>
    <row r="132" spans="5:5" x14ac:dyDescent="0.2">
      <c r="E132" s="136"/>
    </row>
    <row r="133" spans="5:5" x14ac:dyDescent="0.2">
      <c r="E133" s="136"/>
    </row>
    <row r="134" spans="5:5" x14ac:dyDescent="0.2">
      <c r="E134" s="136"/>
    </row>
    <row r="135" spans="5:5" x14ac:dyDescent="0.2">
      <c r="E135" s="136"/>
    </row>
    <row r="136" spans="5:5" x14ac:dyDescent="0.2">
      <c r="E136" s="136"/>
    </row>
    <row r="137" spans="5:5" x14ac:dyDescent="0.2">
      <c r="E137" s="136"/>
    </row>
    <row r="138" spans="5:5" x14ac:dyDescent="0.2">
      <c r="E138" s="136"/>
    </row>
    <row r="139" spans="5:5" x14ac:dyDescent="0.2">
      <c r="E139" s="136"/>
    </row>
    <row r="140" spans="5:5" x14ac:dyDescent="0.2">
      <c r="E140" s="136"/>
    </row>
    <row r="141" spans="5:5" x14ac:dyDescent="0.2">
      <c r="E141" s="136"/>
    </row>
    <row r="142" spans="5:5" x14ac:dyDescent="0.2">
      <c r="E142" s="136"/>
    </row>
    <row r="143" spans="5:5" x14ac:dyDescent="0.2">
      <c r="E143" s="136"/>
    </row>
    <row r="144" spans="5:5" x14ac:dyDescent="0.2">
      <c r="E144" s="136"/>
    </row>
    <row r="145" spans="5:5" x14ac:dyDescent="0.2">
      <c r="E145" s="136"/>
    </row>
    <row r="146" spans="5:5" x14ac:dyDescent="0.2">
      <c r="E146" s="136"/>
    </row>
    <row r="147" spans="5:5" x14ac:dyDescent="0.2">
      <c r="E147" s="136"/>
    </row>
    <row r="148" spans="5:5" x14ac:dyDescent="0.2">
      <c r="E148" s="136"/>
    </row>
    <row r="149" spans="5:5" x14ac:dyDescent="0.2">
      <c r="E149" s="136"/>
    </row>
    <row r="150" spans="5:5" x14ac:dyDescent="0.2">
      <c r="E150" s="136"/>
    </row>
    <row r="151" spans="5:5" x14ac:dyDescent="0.2">
      <c r="E151" s="136"/>
    </row>
    <row r="152" spans="5:5" x14ac:dyDescent="0.2">
      <c r="E152" s="136"/>
    </row>
    <row r="153" spans="5:5" x14ac:dyDescent="0.2">
      <c r="E153" s="136"/>
    </row>
    <row r="154" spans="5:5" x14ac:dyDescent="0.2">
      <c r="E154" s="136"/>
    </row>
    <row r="155" spans="5:5" x14ac:dyDescent="0.2">
      <c r="E155" s="136"/>
    </row>
    <row r="156" spans="5:5" x14ac:dyDescent="0.2">
      <c r="E156" s="136"/>
    </row>
    <row r="157" spans="5:5" x14ac:dyDescent="0.2">
      <c r="E157" s="136"/>
    </row>
    <row r="158" spans="5:5" x14ac:dyDescent="0.2">
      <c r="E158" s="136"/>
    </row>
    <row r="159" spans="5:5" x14ac:dyDescent="0.2">
      <c r="E159" s="136"/>
    </row>
    <row r="160" spans="5:5" x14ac:dyDescent="0.2">
      <c r="E160" s="136"/>
    </row>
    <row r="161" spans="5:5" x14ac:dyDescent="0.2">
      <c r="E161" s="136"/>
    </row>
    <row r="162" spans="5:5" x14ac:dyDescent="0.2">
      <c r="E162" s="136"/>
    </row>
    <row r="163" spans="5:5" x14ac:dyDescent="0.2">
      <c r="E163" s="136"/>
    </row>
    <row r="164" spans="5:5" x14ac:dyDescent="0.2">
      <c r="E164" s="136"/>
    </row>
    <row r="165" spans="5:5" x14ac:dyDescent="0.2">
      <c r="E165" s="136"/>
    </row>
    <row r="166" spans="5:5" x14ac:dyDescent="0.2">
      <c r="E166" s="136"/>
    </row>
    <row r="167" spans="5:5" x14ac:dyDescent="0.2">
      <c r="E167" s="136"/>
    </row>
    <row r="168" spans="5:5" x14ac:dyDescent="0.2">
      <c r="E168" s="136"/>
    </row>
    <row r="169" spans="5:5" x14ac:dyDescent="0.2">
      <c r="E169" s="136"/>
    </row>
    <row r="170" spans="5:5" x14ac:dyDescent="0.2">
      <c r="E170" s="136"/>
    </row>
    <row r="171" spans="5:5" x14ac:dyDescent="0.2">
      <c r="E171" s="136"/>
    </row>
    <row r="172" spans="5:5" x14ac:dyDescent="0.2">
      <c r="E172" s="136"/>
    </row>
    <row r="173" spans="5:5" x14ac:dyDescent="0.2">
      <c r="E173" s="136"/>
    </row>
    <row r="174" spans="5:5" x14ac:dyDescent="0.2">
      <c r="E174" s="136"/>
    </row>
    <row r="175" spans="5:5" x14ac:dyDescent="0.2">
      <c r="E175" s="136"/>
    </row>
    <row r="176" spans="5:5" x14ac:dyDescent="0.2">
      <c r="E176" s="136"/>
    </row>
    <row r="177" spans="5:5" x14ac:dyDescent="0.2">
      <c r="E177" s="136"/>
    </row>
    <row r="178" spans="5:5" x14ac:dyDescent="0.2">
      <c r="E178" s="136"/>
    </row>
    <row r="179" spans="5:5" x14ac:dyDescent="0.2">
      <c r="E179" s="136"/>
    </row>
    <row r="180" spans="5:5" x14ac:dyDescent="0.2">
      <c r="E180" s="136"/>
    </row>
    <row r="181" spans="5:5" x14ac:dyDescent="0.2">
      <c r="E181" s="136"/>
    </row>
    <row r="182" spans="5:5" x14ac:dyDescent="0.2">
      <c r="E182" s="136"/>
    </row>
    <row r="183" spans="5:5" x14ac:dyDescent="0.2">
      <c r="E183" s="136"/>
    </row>
    <row r="184" spans="5:5" x14ac:dyDescent="0.2">
      <c r="E184" s="136"/>
    </row>
    <row r="185" spans="5:5" x14ac:dyDescent="0.2">
      <c r="E185" s="136"/>
    </row>
    <row r="186" spans="5:5" x14ac:dyDescent="0.2">
      <c r="E186" s="136"/>
    </row>
    <row r="187" spans="5:5" x14ac:dyDescent="0.2">
      <c r="E187" s="136"/>
    </row>
    <row r="188" spans="5:5" x14ac:dyDescent="0.2">
      <c r="E188" s="136"/>
    </row>
    <row r="189" spans="5:5" x14ac:dyDescent="0.2">
      <c r="E189" s="136"/>
    </row>
    <row r="190" spans="5:5" x14ac:dyDescent="0.2">
      <c r="E190" s="136"/>
    </row>
    <row r="191" spans="5:5" x14ac:dyDescent="0.2">
      <c r="E191" s="136"/>
    </row>
    <row r="192" spans="5:5" x14ac:dyDescent="0.2">
      <c r="E192" s="136"/>
    </row>
    <row r="193" spans="5:5" x14ac:dyDescent="0.2">
      <c r="E193" s="136"/>
    </row>
    <row r="194" spans="5:5" x14ac:dyDescent="0.2">
      <c r="E194" s="136"/>
    </row>
    <row r="195" spans="5:5" x14ac:dyDescent="0.2">
      <c r="E195" s="136"/>
    </row>
    <row r="196" spans="5:5" x14ac:dyDescent="0.2">
      <c r="E196" s="136"/>
    </row>
    <row r="197" spans="5:5" x14ac:dyDescent="0.2">
      <c r="E197" s="136"/>
    </row>
    <row r="198" spans="5:5" x14ac:dyDescent="0.2">
      <c r="E198" s="136"/>
    </row>
    <row r="199" spans="5:5" x14ac:dyDescent="0.2">
      <c r="E199" s="136"/>
    </row>
    <row r="200" spans="5:5" x14ac:dyDescent="0.2">
      <c r="E200" s="136"/>
    </row>
    <row r="201" spans="5:5" x14ac:dyDescent="0.2">
      <c r="E201" s="136"/>
    </row>
    <row r="202" spans="5:5" x14ac:dyDescent="0.2">
      <c r="E202" s="136"/>
    </row>
    <row r="203" spans="5:5" x14ac:dyDescent="0.2">
      <c r="E203" s="136"/>
    </row>
    <row r="204" spans="5:5" x14ac:dyDescent="0.2">
      <c r="E204" s="136"/>
    </row>
    <row r="205" spans="5:5" x14ac:dyDescent="0.2">
      <c r="E205" s="136"/>
    </row>
    <row r="206" spans="5:5" x14ac:dyDescent="0.2">
      <c r="E206" s="136"/>
    </row>
    <row r="207" spans="5:5" x14ac:dyDescent="0.2">
      <c r="E207" s="136"/>
    </row>
    <row r="208" spans="5:5" x14ac:dyDescent="0.2">
      <c r="E208" s="136"/>
    </row>
    <row r="209" spans="5:5" x14ac:dyDescent="0.2">
      <c r="E209" s="136"/>
    </row>
    <row r="210" spans="5:5" x14ac:dyDescent="0.2">
      <c r="E210" s="136"/>
    </row>
    <row r="211" spans="5:5" x14ac:dyDescent="0.2">
      <c r="E211" s="136"/>
    </row>
    <row r="212" spans="5:5" x14ac:dyDescent="0.2">
      <c r="E212" s="136"/>
    </row>
    <row r="213" spans="5:5" x14ac:dyDescent="0.2">
      <c r="E213" s="136"/>
    </row>
    <row r="214" spans="5:5" x14ac:dyDescent="0.2">
      <c r="E214" s="136"/>
    </row>
    <row r="215" spans="5:5" x14ac:dyDescent="0.2">
      <c r="E215" s="136"/>
    </row>
    <row r="216" spans="5:5" x14ac:dyDescent="0.2">
      <c r="E216" s="136"/>
    </row>
    <row r="217" spans="5:5" x14ac:dyDescent="0.2">
      <c r="E217" s="136"/>
    </row>
    <row r="218" spans="5:5" x14ac:dyDescent="0.2">
      <c r="E218" s="136"/>
    </row>
    <row r="219" spans="5:5" x14ac:dyDescent="0.2">
      <c r="E219" s="136"/>
    </row>
    <row r="220" spans="5:5" x14ac:dyDescent="0.2">
      <c r="E220" s="136"/>
    </row>
    <row r="221" spans="5:5" x14ac:dyDescent="0.2">
      <c r="E221" s="136"/>
    </row>
    <row r="222" spans="5:5" x14ac:dyDescent="0.2">
      <c r="E222" s="136"/>
    </row>
    <row r="223" spans="5:5" x14ac:dyDescent="0.2">
      <c r="E223" s="136"/>
    </row>
    <row r="224" spans="5:5" x14ac:dyDescent="0.2">
      <c r="E224" s="136"/>
    </row>
    <row r="225" spans="5:5" x14ac:dyDescent="0.2">
      <c r="E225" s="136"/>
    </row>
    <row r="226" spans="5:5" x14ac:dyDescent="0.2">
      <c r="E226" s="136"/>
    </row>
    <row r="227" spans="5:5" x14ac:dyDescent="0.2">
      <c r="E227" s="136"/>
    </row>
    <row r="228" spans="5:5" x14ac:dyDescent="0.2">
      <c r="E228" s="136"/>
    </row>
    <row r="229" spans="5:5" x14ac:dyDescent="0.2">
      <c r="E229" s="136"/>
    </row>
    <row r="230" spans="5:5" x14ac:dyDescent="0.2">
      <c r="E230" s="136"/>
    </row>
    <row r="231" spans="5:5" x14ac:dyDescent="0.2">
      <c r="E231" s="136"/>
    </row>
    <row r="232" spans="5:5" x14ac:dyDescent="0.2">
      <c r="E232" s="136"/>
    </row>
    <row r="233" spans="5:5" x14ac:dyDescent="0.2">
      <c r="E233" s="136"/>
    </row>
    <row r="234" spans="5:5" x14ac:dyDescent="0.2">
      <c r="E234" s="136"/>
    </row>
    <row r="235" spans="5:5" x14ac:dyDescent="0.2">
      <c r="E235" s="136"/>
    </row>
    <row r="236" spans="5:5" x14ac:dyDescent="0.2">
      <c r="E236" s="136"/>
    </row>
    <row r="237" spans="5:5" x14ac:dyDescent="0.2">
      <c r="E237" s="136"/>
    </row>
    <row r="238" spans="5:5" x14ac:dyDescent="0.2">
      <c r="E238" s="136"/>
    </row>
    <row r="239" spans="5:5" x14ac:dyDescent="0.2">
      <c r="E239" s="136"/>
    </row>
    <row r="240" spans="5:5" x14ac:dyDescent="0.2">
      <c r="E240" s="136"/>
    </row>
    <row r="241" spans="5:5" x14ac:dyDescent="0.2">
      <c r="E241" s="136"/>
    </row>
    <row r="242" spans="5:5" x14ac:dyDescent="0.2">
      <c r="E242" s="136"/>
    </row>
    <row r="243" spans="5:5" x14ac:dyDescent="0.2">
      <c r="E243" s="136"/>
    </row>
    <row r="244" spans="5:5" x14ac:dyDescent="0.2">
      <c r="E244" s="136"/>
    </row>
    <row r="245" spans="5:5" x14ac:dyDescent="0.2">
      <c r="E245" s="136"/>
    </row>
    <row r="246" spans="5:5" x14ac:dyDescent="0.2">
      <c r="E246" s="136"/>
    </row>
    <row r="247" spans="5:5" x14ac:dyDescent="0.2">
      <c r="E247" s="136"/>
    </row>
    <row r="248" spans="5:5" x14ac:dyDescent="0.2">
      <c r="E248" s="136"/>
    </row>
    <row r="249" spans="5:5" x14ac:dyDescent="0.2">
      <c r="E249" s="136"/>
    </row>
    <row r="250" spans="5:5" x14ac:dyDescent="0.2">
      <c r="E250" s="136"/>
    </row>
    <row r="251" spans="5:5" x14ac:dyDescent="0.2">
      <c r="E251" s="136"/>
    </row>
    <row r="252" spans="5:5" x14ac:dyDescent="0.2">
      <c r="E252" s="136"/>
    </row>
    <row r="253" spans="5:5" x14ac:dyDescent="0.2">
      <c r="E253" s="136"/>
    </row>
    <row r="254" spans="5:5" x14ac:dyDescent="0.2">
      <c r="E254" s="136"/>
    </row>
    <row r="255" spans="5:5" x14ac:dyDescent="0.2">
      <c r="E255" s="136"/>
    </row>
    <row r="256" spans="5:5" x14ac:dyDescent="0.2">
      <c r="E256" s="136"/>
    </row>
    <row r="257" spans="5:5" x14ac:dyDescent="0.2">
      <c r="E257" s="136"/>
    </row>
    <row r="258" spans="5:5" x14ac:dyDescent="0.2">
      <c r="E258" s="136"/>
    </row>
    <row r="259" spans="5:5" x14ac:dyDescent="0.2">
      <c r="E259" s="136"/>
    </row>
    <row r="260" spans="5:5" x14ac:dyDescent="0.2">
      <c r="E260" s="136"/>
    </row>
    <row r="261" spans="5:5" x14ac:dyDescent="0.2">
      <c r="E261" s="136"/>
    </row>
    <row r="262" spans="5:5" x14ac:dyDescent="0.2">
      <c r="E262" s="136"/>
    </row>
    <row r="263" spans="5:5" x14ac:dyDescent="0.2">
      <c r="E263" s="136"/>
    </row>
    <row r="264" spans="5:5" x14ac:dyDescent="0.2">
      <c r="E264" s="136"/>
    </row>
    <row r="265" spans="5:5" x14ac:dyDescent="0.2">
      <c r="E265" s="136"/>
    </row>
    <row r="266" spans="5:5" x14ac:dyDescent="0.2">
      <c r="E266" s="136"/>
    </row>
    <row r="267" spans="5:5" x14ac:dyDescent="0.2">
      <c r="E267" s="136"/>
    </row>
    <row r="268" spans="5:5" x14ac:dyDescent="0.2">
      <c r="E268" s="136"/>
    </row>
    <row r="269" spans="5:5" x14ac:dyDescent="0.2">
      <c r="E269" s="136"/>
    </row>
    <row r="270" spans="5:5" x14ac:dyDescent="0.2">
      <c r="E270" s="136"/>
    </row>
    <row r="271" spans="5:5" x14ac:dyDescent="0.2">
      <c r="E271" s="136"/>
    </row>
    <row r="272" spans="5:5" x14ac:dyDescent="0.2">
      <c r="E272" s="136"/>
    </row>
    <row r="273" spans="5:5" x14ac:dyDescent="0.2">
      <c r="E273" s="136"/>
    </row>
    <row r="274" spans="5:5" x14ac:dyDescent="0.2">
      <c r="E274" s="136"/>
    </row>
    <row r="275" spans="5:5" x14ac:dyDescent="0.2">
      <c r="E275" s="136"/>
    </row>
    <row r="276" spans="5:5" x14ac:dyDescent="0.2">
      <c r="E276" s="136"/>
    </row>
    <row r="277" spans="5:5" x14ac:dyDescent="0.2">
      <c r="E277" s="136"/>
    </row>
    <row r="278" spans="5:5" x14ac:dyDescent="0.2">
      <c r="E278" s="136"/>
    </row>
    <row r="279" spans="5:5" x14ac:dyDescent="0.2">
      <c r="E279" s="136"/>
    </row>
    <row r="280" spans="5:5" x14ac:dyDescent="0.2">
      <c r="E280" s="136"/>
    </row>
    <row r="281" spans="5:5" x14ac:dyDescent="0.2">
      <c r="E281" s="136"/>
    </row>
    <row r="282" spans="5:5" x14ac:dyDescent="0.2">
      <c r="E282" s="136"/>
    </row>
    <row r="283" spans="5:5" x14ac:dyDescent="0.2">
      <c r="E283" s="136"/>
    </row>
    <row r="284" spans="5:5" x14ac:dyDescent="0.2">
      <c r="E284" s="136"/>
    </row>
    <row r="285" spans="5:5" x14ac:dyDescent="0.2">
      <c r="E285" s="136"/>
    </row>
    <row r="286" spans="5:5" x14ac:dyDescent="0.2">
      <c r="E286" s="136"/>
    </row>
    <row r="287" spans="5:5" x14ac:dyDescent="0.2">
      <c r="E287" s="136"/>
    </row>
    <row r="288" spans="5:5" x14ac:dyDescent="0.2">
      <c r="E288" s="136"/>
    </row>
    <row r="289" spans="5:5" x14ac:dyDescent="0.2">
      <c r="E289" s="136"/>
    </row>
    <row r="290" spans="5:5" x14ac:dyDescent="0.2">
      <c r="E290" s="136"/>
    </row>
    <row r="291" spans="5:5" x14ac:dyDescent="0.2">
      <c r="E291" s="136"/>
    </row>
    <row r="292" spans="5:5" x14ac:dyDescent="0.2">
      <c r="E292" s="136"/>
    </row>
    <row r="293" spans="5:5" x14ac:dyDescent="0.2">
      <c r="E293" s="136"/>
    </row>
    <row r="294" spans="5:5" x14ac:dyDescent="0.2">
      <c r="E294" s="136"/>
    </row>
    <row r="295" spans="5:5" x14ac:dyDescent="0.2">
      <c r="E295" s="136"/>
    </row>
    <row r="296" spans="5:5" x14ac:dyDescent="0.2">
      <c r="E296" s="136"/>
    </row>
    <row r="297" spans="5:5" x14ac:dyDescent="0.2">
      <c r="E297" s="136"/>
    </row>
    <row r="298" spans="5:5" x14ac:dyDescent="0.2">
      <c r="E298" s="136"/>
    </row>
    <row r="299" spans="5:5" x14ac:dyDescent="0.2">
      <c r="E299" s="136"/>
    </row>
    <row r="300" spans="5:5" x14ac:dyDescent="0.2">
      <c r="E300" s="136"/>
    </row>
    <row r="301" spans="5:5" x14ac:dyDescent="0.2">
      <c r="E301" s="136"/>
    </row>
    <row r="302" spans="5:5" x14ac:dyDescent="0.2">
      <c r="E302" s="136"/>
    </row>
    <row r="303" spans="5:5" x14ac:dyDescent="0.2">
      <c r="E303" s="136"/>
    </row>
    <row r="304" spans="5:5" x14ac:dyDescent="0.2">
      <c r="E304" s="136"/>
    </row>
    <row r="305" spans="5:5" x14ac:dyDescent="0.2">
      <c r="E305" s="136"/>
    </row>
    <row r="306" spans="5:5" x14ac:dyDescent="0.2">
      <c r="E306" s="136"/>
    </row>
    <row r="307" spans="5:5" x14ac:dyDescent="0.2">
      <c r="E307" s="136"/>
    </row>
    <row r="308" spans="5:5" x14ac:dyDescent="0.2">
      <c r="E308" s="136"/>
    </row>
    <row r="309" spans="5:5" x14ac:dyDescent="0.2">
      <c r="E309" s="136"/>
    </row>
    <row r="310" spans="5:5" x14ac:dyDescent="0.2">
      <c r="E310" s="136"/>
    </row>
    <row r="311" spans="5:5" x14ac:dyDescent="0.2">
      <c r="E311" s="136"/>
    </row>
    <row r="312" spans="5:5" x14ac:dyDescent="0.2">
      <c r="E312" s="136"/>
    </row>
    <row r="313" spans="5:5" x14ac:dyDescent="0.2">
      <c r="E313" s="136"/>
    </row>
    <row r="314" spans="5:5" x14ac:dyDescent="0.2">
      <c r="E314" s="136"/>
    </row>
    <row r="315" spans="5:5" x14ac:dyDescent="0.2">
      <c r="E315" s="136"/>
    </row>
    <row r="316" spans="5:5" x14ac:dyDescent="0.2">
      <c r="E316" s="136"/>
    </row>
    <row r="317" spans="5:5" x14ac:dyDescent="0.2">
      <c r="E317" s="136"/>
    </row>
    <row r="318" spans="5:5" x14ac:dyDescent="0.2">
      <c r="E318" s="136"/>
    </row>
    <row r="319" spans="5:5" x14ac:dyDescent="0.2">
      <c r="E319" s="136"/>
    </row>
    <row r="320" spans="5:5" x14ac:dyDescent="0.2">
      <c r="E320" s="136"/>
    </row>
    <row r="321" spans="5:5" x14ac:dyDescent="0.2">
      <c r="E321" s="136"/>
    </row>
    <row r="322" spans="5:5" x14ac:dyDescent="0.2">
      <c r="E322" s="136"/>
    </row>
    <row r="323" spans="5:5" x14ac:dyDescent="0.2">
      <c r="E323" s="136"/>
    </row>
    <row r="324" spans="5:5" x14ac:dyDescent="0.2">
      <c r="E324" s="136"/>
    </row>
    <row r="325" spans="5:5" x14ac:dyDescent="0.2">
      <c r="E325" s="136"/>
    </row>
    <row r="326" spans="5:5" x14ac:dyDescent="0.2">
      <c r="E326" s="136"/>
    </row>
    <row r="327" spans="5:5" x14ac:dyDescent="0.2">
      <c r="E327" s="136"/>
    </row>
    <row r="328" spans="5:5" x14ac:dyDescent="0.2">
      <c r="E328" s="136"/>
    </row>
    <row r="329" spans="5:5" x14ac:dyDescent="0.2">
      <c r="E329" s="136"/>
    </row>
    <row r="330" spans="5:5" x14ac:dyDescent="0.2">
      <c r="E330" s="136"/>
    </row>
    <row r="331" spans="5:5" x14ac:dyDescent="0.2">
      <c r="E331" s="136"/>
    </row>
    <row r="332" spans="5:5" x14ac:dyDescent="0.2">
      <c r="E332" s="136"/>
    </row>
    <row r="333" spans="5:5" x14ac:dyDescent="0.2">
      <c r="E333" s="136"/>
    </row>
    <row r="334" spans="5:5" x14ac:dyDescent="0.2">
      <c r="E334" s="136"/>
    </row>
    <row r="335" spans="5:5" x14ac:dyDescent="0.2">
      <c r="E335" s="136"/>
    </row>
    <row r="336" spans="5:5" x14ac:dyDescent="0.2">
      <c r="E336" s="136"/>
    </row>
    <row r="337" spans="5:5" x14ac:dyDescent="0.2">
      <c r="E337" s="136"/>
    </row>
    <row r="338" spans="5:5" x14ac:dyDescent="0.2">
      <c r="E338" s="136"/>
    </row>
    <row r="339" spans="5:5" x14ac:dyDescent="0.2">
      <c r="E339" s="136"/>
    </row>
    <row r="340" spans="5:5" x14ac:dyDescent="0.2">
      <c r="E340" s="136"/>
    </row>
    <row r="341" spans="5:5" x14ac:dyDescent="0.2">
      <c r="E341" s="136"/>
    </row>
    <row r="342" spans="5:5" x14ac:dyDescent="0.2">
      <c r="E342" s="136"/>
    </row>
    <row r="343" spans="5:5" x14ac:dyDescent="0.2">
      <c r="E343" s="136"/>
    </row>
    <row r="344" spans="5:5" x14ac:dyDescent="0.2">
      <c r="E344" s="136"/>
    </row>
    <row r="345" spans="5:5" x14ac:dyDescent="0.2">
      <c r="E345" s="136"/>
    </row>
    <row r="346" spans="5:5" x14ac:dyDescent="0.2">
      <c r="E346" s="136"/>
    </row>
    <row r="347" spans="5:5" x14ac:dyDescent="0.2">
      <c r="E347" s="136"/>
    </row>
    <row r="348" spans="5:5" x14ac:dyDescent="0.2">
      <c r="E348" s="136"/>
    </row>
    <row r="349" spans="5:5" x14ac:dyDescent="0.2">
      <c r="E349" s="136"/>
    </row>
    <row r="350" spans="5:5" x14ac:dyDescent="0.2">
      <c r="E350" s="136"/>
    </row>
    <row r="351" spans="5:5" x14ac:dyDescent="0.2">
      <c r="E351" s="136"/>
    </row>
    <row r="352" spans="5:5" x14ac:dyDescent="0.2">
      <c r="E352" s="136"/>
    </row>
    <row r="353" spans="5:5" x14ac:dyDescent="0.2">
      <c r="E353" s="136"/>
    </row>
    <row r="354" spans="5:5" x14ac:dyDescent="0.2">
      <c r="E354" s="136"/>
    </row>
    <row r="355" spans="5:5" x14ac:dyDescent="0.2">
      <c r="E355" s="136"/>
    </row>
    <row r="356" spans="5:5" x14ac:dyDescent="0.2">
      <c r="E356" s="136"/>
    </row>
    <row r="357" spans="5:5" x14ac:dyDescent="0.2">
      <c r="E357" s="136"/>
    </row>
    <row r="358" spans="5:5" x14ac:dyDescent="0.2">
      <c r="E358" s="136"/>
    </row>
    <row r="359" spans="5:5" x14ac:dyDescent="0.2">
      <c r="E359" s="136"/>
    </row>
    <row r="360" spans="5:5" x14ac:dyDescent="0.2">
      <c r="E360" s="136"/>
    </row>
    <row r="361" spans="5:5" x14ac:dyDescent="0.2">
      <c r="E361" s="136"/>
    </row>
    <row r="362" spans="5:5" x14ac:dyDescent="0.2">
      <c r="E362" s="136"/>
    </row>
    <row r="363" spans="5:5" x14ac:dyDescent="0.2">
      <c r="E363" s="136"/>
    </row>
    <row r="364" spans="5:5" x14ac:dyDescent="0.2">
      <c r="E364" s="136"/>
    </row>
    <row r="365" spans="5:5" x14ac:dyDescent="0.2">
      <c r="E365" s="136"/>
    </row>
    <row r="366" spans="5:5" x14ac:dyDescent="0.2">
      <c r="E366" s="136"/>
    </row>
    <row r="367" spans="5:5" x14ac:dyDescent="0.2">
      <c r="E367" s="136"/>
    </row>
    <row r="368" spans="5:5" x14ac:dyDescent="0.2">
      <c r="E368" s="136"/>
    </row>
    <row r="369" spans="5:5" x14ac:dyDescent="0.2">
      <c r="E369" s="136"/>
    </row>
    <row r="370" spans="5:5" x14ac:dyDescent="0.2">
      <c r="E370" s="136"/>
    </row>
    <row r="371" spans="5:5" x14ac:dyDescent="0.2">
      <c r="E371" s="136"/>
    </row>
    <row r="372" spans="5:5" x14ac:dyDescent="0.2">
      <c r="E372" s="136"/>
    </row>
    <row r="373" spans="5:5" x14ac:dyDescent="0.2">
      <c r="E373" s="136"/>
    </row>
    <row r="374" spans="5:5" x14ac:dyDescent="0.2">
      <c r="E374" s="136"/>
    </row>
    <row r="375" spans="5:5" x14ac:dyDescent="0.2">
      <c r="E375" s="136"/>
    </row>
    <row r="376" spans="5:5" x14ac:dyDescent="0.2">
      <c r="E376" s="136"/>
    </row>
    <row r="377" spans="5:5" x14ac:dyDescent="0.2">
      <c r="E377" s="136"/>
    </row>
    <row r="378" spans="5:5" x14ac:dyDescent="0.2">
      <c r="E378" s="136"/>
    </row>
    <row r="379" spans="5:5" x14ac:dyDescent="0.2">
      <c r="E379" s="136"/>
    </row>
    <row r="380" spans="5:5" x14ac:dyDescent="0.2">
      <c r="E380" s="136"/>
    </row>
    <row r="381" spans="5:5" x14ac:dyDescent="0.2">
      <c r="E381" s="136"/>
    </row>
    <row r="382" spans="5:5" x14ac:dyDescent="0.2">
      <c r="E382" s="136"/>
    </row>
    <row r="383" spans="5:5" x14ac:dyDescent="0.2">
      <c r="E383" s="136"/>
    </row>
    <row r="384" spans="5:5" x14ac:dyDescent="0.2">
      <c r="E384" s="136"/>
    </row>
    <row r="385" spans="5:5" x14ac:dyDescent="0.2">
      <c r="E385" s="136"/>
    </row>
    <row r="386" spans="5:5" x14ac:dyDescent="0.2">
      <c r="E386" s="136"/>
    </row>
    <row r="387" spans="5:5" x14ac:dyDescent="0.2">
      <c r="E387" s="136"/>
    </row>
    <row r="388" spans="5:5" x14ac:dyDescent="0.2">
      <c r="E388" s="136"/>
    </row>
    <row r="389" spans="5:5" x14ac:dyDescent="0.2">
      <c r="E389" s="136"/>
    </row>
    <row r="390" spans="5:5" x14ac:dyDescent="0.2">
      <c r="E390" s="136"/>
    </row>
    <row r="391" spans="5:5" x14ac:dyDescent="0.2">
      <c r="E391" s="136"/>
    </row>
    <row r="392" spans="5:5" x14ac:dyDescent="0.2">
      <c r="E392" s="136"/>
    </row>
    <row r="393" spans="5:5" x14ac:dyDescent="0.2">
      <c r="E393" s="136"/>
    </row>
    <row r="394" spans="5:5" x14ac:dyDescent="0.2">
      <c r="E394" s="136"/>
    </row>
    <row r="395" spans="5:5" x14ac:dyDescent="0.2">
      <c r="E395" s="136"/>
    </row>
    <row r="396" spans="5:5" x14ac:dyDescent="0.2">
      <c r="E396" s="136"/>
    </row>
    <row r="397" spans="5:5" x14ac:dyDescent="0.2">
      <c r="E397" s="136"/>
    </row>
    <row r="398" spans="5:5" x14ac:dyDescent="0.2">
      <c r="E398" s="136"/>
    </row>
    <row r="399" spans="5:5" x14ac:dyDescent="0.2">
      <c r="E399" s="136"/>
    </row>
    <row r="400" spans="5:5" x14ac:dyDescent="0.2">
      <c r="E400" s="136"/>
    </row>
    <row r="401" spans="5:5" x14ac:dyDescent="0.2">
      <c r="E401" s="136"/>
    </row>
    <row r="402" spans="5:5" x14ac:dyDescent="0.2">
      <c r="E402" s="136"/>
    </row>
    <row r="403" spans="5:5" x14ac:dyDescent="0.2">
      <c r="E403" s="136"/>
    </row>
    <row r="404" spans="5:5" x14ac:dyDescent="0.2">
      <c r="E404" s="136"/>
    </row>
    <row r="405" spans="5:5" x14ac:dyDescent="0.2">
      <c r="E405" s="136"/>
    </row>
    <row r="406" spans="5:5" x14ac:dyDescent="0.2">
      <c r="E406" s="136"/>
    </row>
    <row r="407" spans="5:5" x14ac:dyDescent="0.2">
      <c r="E407" s="136"/>
    </row>
    <row r="408" spans="5:5" x14ac:dyDescent="0.2">
      <c r="E408" s="136"/>
    </row>
    <row r="409" spans="5:5" x14ac:dyDescent="0.2">
      <c r="E409" s="136"/>
    </row>
    <row r="410" spans="5:5" x14ac:dyDescent="0.2">
      <c r="E410" s="136"/>
    </row>
    <row r="411" spans="5:5" x14ac:dyDescent="0.2">
      <c r="E411" s="136"/>
    </row>
    <row r="412" spans="5:5" x14ac:dyDescent="0.2">
      <c r="E412" s="136"/>
    </row>
    <row r="413" spans="5:5" x14ac:dyDescent="0.2">
      <c r="E413" s="136"/>
    </row>
    <row r="414" spans="5:5" x14ac:dyDescent="0.2">
      <c r="E414" s="136"/>
    </row>
    <row r="415" spans="5:5" x14ac:dyDescent="0.2">
      <c r="E415" s="136"/>
    </row>
    <row r="416" spans="5:5" x14ac:dyDescent="0.2">
      <c r="E416" s="136"/>
    </row>
    <row r="417" spans="5:5" x14ac:dyDescent="0.2">
      <c r="E417" s="136"/>
    </row>
    <row r="418" spans="5:5" x14ac:dyDescent="0.2">
      <c r="E418" s="136"/>
    </row>
    <row r="419" spans="5:5" x14ac:dyDescent="0.2">
      <c r="E419" s="136"/>
    </row>
    <row r="420" spans="5:5" x14ac:dyDescent="0.2">
      <c r="E420" s="136"/>
    </row>
    <row r="421" spans="5:5" x14ac:dyDescent="0.2">
      <c r="E421" s="136"/>
    </row>
    <row r="422" spans="5:5" x14ac:dyDescent="0.2">
      <c r="E422" s="136"/>
    </row>
    <row r="423" spans="5:5" x14ac:dyDescent="0.2">
      <c r="E423" s="136"/>
    </row>
    <row r="424" spans="5:5" x14ac:dyDescent="0.2">
      <c r="E424" s="136"/>
    </row>
    <row r="425" spans="5:5" x14ac:dyDescent="0.2">
      <c r="E425" s="136"/>
    </row>
    <row r="426" spans="5:5" x14ac:dyDescent="0.2">
      <c r="E426" s="136"/>
    </row>
    <row r="427" spans="5:5" x14ac:dyDescent="0.2">
      <c r="E427" s="136"/>
    </row>
    <row r="428" spans="5:5" x14ac:dyDescent="0.2">
      <c r="E428" s="136"/>
    </row>
    <row r="429" spans="5:5" x14ac:dyDescent="0.2">
      <c r="E429" s="136"/>
    </row>
    <row r="430" spans="5:5" x14ac:dyDescent="0.2">
      <c r="E430" s="136"/>
    </row>
    <row r="431" spans="5:5" x14ac:dyDescent="0.2">
      <c r="E431" s="136"/>
    </row>
    <row r="432" spans="5:5" x14ac:dyDescent="0.2">
      <c r="E432" s="136"/>
    </row>
    <row r="433" spans="5:5" x14ac:dyDescent="0.2">
      <c r="E433" s="136"/>
    </row>
    <row r="434" spans="5:5" x14ac:dyDescent="0.2">
      <c r="E434" s="136"/>
    </row>
    <row r="435" spans="5:5" x14ac:dyDescent="0.2">
      <c r="E435" s="136"/>
    </row>
    <row r="436" spans="5:5" x14ac:dyDescent="0.2">
      <c r="E436" s="136"/>
    </row>
    <row r="437" spans="5:5" x14ac:dyDescent="0.2">
      <c r="E437" s="136"/>
    </row>
    <row r="438" spans="5:5" x14ac:dyDescent="0.2">
      <c r="E438" s="136"/>
    </row>
    <row r="439" spans="5:5" x14ac:dyDescent="0.2">
      <c r="E439" s="136"/>
    </row>
    <row r="440" spans="5:5" x14ac:dyDescent="0.2">
      <c r="E440" s="136"/>
    </row>
    <row r="441" spans="5:5" x14ac:dyDescent="0.2">
      <c r="E441" s="136"/>
    </row>
    <row r="442" spans="5:5" x14ac:dyDescent="0.2">
      <c r="E442" s="136"/>
    </row>
    <row r="443" spans="5:5" x14ac:dyDescent="0.2">
      <c r="E443" s="136"/>
    </row>
    <row r="444" spans="5:5" x14ac:dyDescent="0.2">
      <c r="E444" s="136"/>
    </row>
    <row r="445" spans="5:5" x14ac:dyDescent="0.2">
      <c r="E445" s="136"/>
    </row>
    <row r="446" spans="5:5" x14ac:dyDescent="0.2">
      <c r="E446" s="136"/>
    </row>
    <row r="447" spans="5:5" x14ac:dyDescent="0.2">
      <c r="E447" s="136"/>
    </row>
    <row r="448" spans="5:5" x14ac:dyDescent="0.2">
      <c r="E448" s="136"/>
    </row>
    <row r="449" spans="5:5" x14ac:dyDescent="0.2">
      <c r="E449" s="136"/>
    </row>
    <row r="450" spans="5:5" x14ac:dyDescent="0.2">
      <c r="E450" s="136"/>
    </row>
    <row r="451" spans="5:5" x14ac:dyDescent="0.2">
      <c r="E451" s="136"/>
    </row>
    <row r="452" spans="5:5" x14ac:dyDescent="0.2">
      <c r="E452" s="136"/>
    </row>
    <row r="453" spans="5:5" x14ac:dyDescent="0.2">
      <c r="E453" s="136"/>
    </row>
    <row r="454" spans="5:5" x14ac:dyDescent="0.2">
      <c r="E454" s="136"/>
    </row>
    <row r="455" spans="5:5" x14ac:dyDescent="0.2">
      <c r="E455" s="136"/>
    </row>
    <row r="456" spans="5:5" x14ac:dyDescent="0.2">
      <c r="E456" s="136"/>
    </row>
    <row r="457" spans="5:5" x14ac:dyDescent="0.2">
      <c r="E457" s="136"/>
    </row>
    <row r="458" spans="5:5" x14ac:dyDescent="0.2">
      <c r="E458" s="136"/>
    </row>
    <row r="459" spans="5:5" x14ac:dyDescent="0.2">
      <c r="E459" s="136"/>
    </row>
    <row r="460" spans="5:5" x14ac:dyDescent="0.2">
      <c r="E460" s="136"/>
    </row>
    <row r="461" spans="5:5" x14ac:dyDescent="0.2">
      <c r="E461" s="136"/>
    </row>
    <row r="462" spans="5:5" x14ac:dyDescent="0.2">
      <c r="E462" s="136"/>
    </row>
    <row r="463" spans="5:5" x14ac:dyDescent="0.2">
      <c r="E463" s="136"/>
    </row>
    <row r="464" spans="5:5" x14ac:dyDescent="0.2">
      <c r="E464" s="136"/>
    </row>
    <row r="465" spans="5:5" x14ac:dyDescent="0.2">
      <c r="E465" s="136"/>
    </row>
    <row r="466" spans="5:5" x14ac:dyDescent="0.2">
      <c r="E466" s="136"/>
    </row>
    <row r="467" spans="5:5" x14ac:dyDescent="0.2">
      <c r="E467" s="136"/>
    </row>
    <row r="468" spans="5:5" x14ac:dyDescent="0.2">
      <c r="E468" s="136"/>
    </row>
    <row r="469" spans="5:5" x14ac:dyDescent="0.2">
      <c r="E469" s="136"/>
    </row>
    <row r="470" spans="5:5" x14ac:dyDescent="0.2">
      <c r="E470" s="136"/>
    </row>
    <row r="471" spans="5:5" x14ac:dyDescent="0.2">
      <c r="E471" s="136"/>
    </row>
    <row r="472" spans="5:5" x14ac:dyDescent="0.2">
      <c r="E472" s="136"/>
    </row>
    <row r="473" spans="5:5" x14ac:dyDescent="0.2">
      <c r="E473" s="136"/>
    </row>
    <row r="474" spans="5:5" x14ac:dyDescent="0.2">
      <c r="E474" s="136"/>
    </row>
    <row r="475" spans="5:5" x14ac:dyDescent="0.2">
      <c r="E475" s="136"/>
    </row>
    <row r="476" spans="5:5" x14ac:dyDescent="0.2">
      <c r="E476" s="136"/>
    </row>
    <row r="477" spans="5:5" x14ac:dyDescent="0.2">
      <c r="E477" s="136"/>
    </row>
    <row r="478" spans="5:5" x14ac:dyDescent="0.2">
      <c r="E478" s="136"/>
    </row>
    <row r="479" spans="5:5" x14ac:dyDescent="0.2">
      <c r="E479" s="136"/>
    </row>
    <row r="480" spans="5:5" x14ac:dyDescent="0.2">
      <c r="E480" s="136"/>
    </row>
    <row r="481" spans="5:5" x14ac:dyDescent="0.2">
      <c r="E481" s="136"/>
    </row>
    <row r="482" spans="5:5" x14ac:dyDescent="0.2">
      <c r="E482" s="136"/>
    </row>
    <row r="483" spans="5:5" x14ac:dyDescent="0.2">
      <c r="E483" s="136"/>
    </row>
    <row r="484" spans="5:5" x14ac:dyDescent="0.2">
      <c r="E484" s="136"/>
    </row>
    <row r="485" spans="5:5" x14ac:dyDescent="0.2">
      <c r="E485" s="136"/>
    </row>
    <row r="486" spans="5:5" x14ac:dyDescent="0.2">
      <c r="E486" s="136"/>
    </row>
    <row r="487" spans="5:5" x14ac:dyDescent="0.2">
      <c r="E487" s="136"/>
    </row>
    <row r="488" spans="5:5" x14ac:dyDescent="0.2">
      <c r="E488" s="136"/>
    </row>
    <row r="489" spans="5:5" x14ac:dyDescent="0.2">
      <c r="E489" s="136"/>
    </row>
    <row r="490" spans="5:5" x14ac:dyDescent="0.2">
      <c r="E490" s="136"/>
    </row>
    <row r="491" spans="5:5" x14ac:dyDescent="0.2">
      <c r="E491" s="136"/>
    </row>
    <row r="492" spans="5:5" x14ac:dyDescent="0.2">
      <c r="E492" s="136"/>
    </row>
    <row r="493" spans="5:5" x14ac:dyDescent="0.2">
      <c r="E493" s="136"/>
    </row>
    <row r="494" spans="5:5" x14ac:dyDescent="0.2">
      <c r="E494" s="136"/>
    </row>
    <row r="495" spans="5:5" x14ac:dyDescent="0.2">
      <c r="E495" s="136"/>
    </row>
    <row r="496" spans="5:5" x14ac:dyDescent="0.2">
      <c r="E496" s="136"/>
    </row>
    <row r="497" spans="5:5" x14ac:dyDescent="0.2">
      <c r="E497" s="136"/>
    </row>
    <row r="498" spans="5:5" x14ac:dyDescent="0.2">
      <c r="E498" s="136"/>
    </row>
    <row r="499" spans="5:5" x14ac:dyDescent="0.2">
      <c r="E499" s="136"/>
    </row>
    <row r="500" spans="5:5" x14ac:dyDescent="0.2">
      <c r="E500" s="136"/>
    </row>
    <row r="501" spans="5:5" x14ac:dyDescent="0.2">
      <c r="E501" s="136"/>
    </row>
    <row r="502" spans="5:5" x14ac:dyDescent="0.2">
      <c r="E502" s="136"/>
    </row>
    <row r="503" spans="5:5" x14ac:dyDescent="0.2">
      <c r="E503" s="136"/>
    </row>
    <row r="504" spans="5:5" x14ac:dyDescent="0.2">
      <c r="E504" s="136"/>
    </row>
    <row r="505" spans="5:5" x14ac:dyDescent="0.2">
      <c r="E505" s="136"/>
    </row>
    <row r="506" spans="5:5" x14ac:dyDescent="0.2">
      <c r="E506" s="136"/>
    </row>
    <row r="507" spans="5:5" x14ac:dyDescent="0.2">
      <c r="E507" s="136"/>
    </row>
    <row r="508" spans="5:5" x14ac:dyDescent="0.2">
      <c r="E508" s="136"/>
    </row>
    <row r="509" spans="5:5" x14ac:dyDescent="0.2">
      <c r="E509" s="136"/>
    </row>
    <row r="510" spans="5:5" x14ac:dyDescent="0.2">
      <c r="E510" s="136"/>
    </row>
    <row r="511" spans="5:5" x14ac:dyDescent="0.2">
      <c r="E511" s="136"/>
    </row>
    <row r="512" spans="5:5" x14ac:dyDescent="0.2">
      <c r="E512" s="136"/>
    </row>
    <row r="513" spans="5:5" x14ac:dyDescent="0.2">
      <c r="E513" s="136"/>
    </row>
    <row r="514" spans="5:5" x14ac:dyDescent="0.2">
      <c r="E514" s="136"/>
    </row>
    <row r="515" spans="5:5" x14ac:dyDescent="0.2">
      <c r="E515" s="136"/>
    </row>
    <row r="516" spans="5:5" x14ac:dyDescent="0.2">
      <c r="E516" s="136"/>
    </row>
    <row r="517" spans="5:5" x14ac:dyDescent="0.2">
      <c r="E517" s="136"/>
    </row>
    <row r="518" spans="5:5" x14ac:dyDescent="0.2">
      <c r="E518" s="136"/>
    </row>
    <row r="519" spans="5:5" x14ac:dyDescent="0.2">
      <c r="E519" s="136"/>
    </row>
    <row r="520" spans="5:5" x14ac:dyDescent="0.2">
      <c r="E520" s="136"/>
    </row>
    <row r="521" spans="5:5" x14ac:dyDescent="0.2">
      <c r="E521" s="136"/>
    </row>
    <row r="522" spans="5:5" x14ac:dyDescent="0.2">
      <c r="E522" s="136"/>
    </row>
    <row r="523" spans="5:5" x14ac:dyDescent="0.2">
      <c r="E523" s="136"/>
    </row>
    <row r="524" spans="5:5" x14ac:dyDescent="0.2">
      <c r="E524" s="136"/>
    </row>
    <row r="525" spans="5:5" x14ac:dyDescent="0.2">
      <c r="E525" s="136"/>
    </row>
    <row r="526" spans="5:5" x14ac:dyDescent="0.2">
      <c r="E526" s="136"/>
    </row>
    <row r="527" spans="5:5" x14ac:dyDescent="0.2">
      <c r="E527" s="136"/>
    </row>
    <row r="528" spans="5:5" x14ac:dyDescent="0.2">
      <c r="E528" s="136"/>
    </row>
    <row r="529" spans="5:5" x14ac:dyDescent="0.2">
      <c r="E529" s="136"/>
    </row>
    <row r="530" spans="5:5" x14ac:dyDescent="0.2">
      <c r="E530" s="136"/>
    </row>
    <row r="531" spans="5:5" x14ac:dyDescent="0.2">
      <c r="E531" s="136"/>
    </row>
    <row r="532" spans="5:5" x14ac:dyDescent="0.2">
      <c r="E532" s="136"/>
    </row>
    <row r="533" spans="5:5" x14ac:dyDescent="0.2">
      <c r="E533" s="136"/>
    </row>
    <row r="534" spans="5:5" x14ac:dyDescent="0.2">
      <c r="E534" s="136"/>
    </row>
    <row r="535" spans="5:5" x14ac:dyDescent="0.2">
      <c r="E535" s="136"/>
    </row>
    <row r="536" spans="5:5" x14ac:dyDescent="0.2">
      <c r="E536" s="136"/>
    </row>
    <row r="537" spans="5:5" x14ac:dyDescent="0.2">
      <c r="E537" s="136"/>
    </row>
    <row r="538" spans="5:5" x14ac:dyDescent="0.2">
      <c r="E538" s="136"/>
    </row>
    <row r="539" spans="5:5" x14ac:dyDescent="0.2">
      <c r="E539" s="136"/>
    </row>
    <row r="540" spans="5:5" x14ac:dyDescent="0.2">
      <c r="E540" s="136"/>
    </row>
    <row r="541" spans="5:5" x14ac:dyDescent="0.2">
      <c r="E541" s="136"/>
    </row>
    <row r="542" spans="5:5" x14ac:dyDescent="0.2">
      <c r="E542" s="136"/>
    </row>
    <row r="543" spans="5:5" x14ac:dyDescent="0.2">
      <c r="E543" s="136"/>
    </row>
    <row r="544" spans="5:5" x14ac:dyDescent="0.2">
      <c r="E544" s="136"/>
    </row>
    <row r="545" spans="5:5" x14ac:dyDescent="0.2">
      <c r="E545" s="136"/>
    </row>
    <row r="546" spans="5:5" x14ac:dyDescent="0.2">
      <c r="E546" s="136"/>
    </row>
    <row r="547" spans="5:5" x14ac:dyDescent="0.2">
      <c r="E547" s="136"/>
    </row>
    <row r="548" spans="5:5" x14ac:dyDescent="0.2">
      <c r="E548" s="136"/>
    </row>
    <row r="549" spans="5:5" x14ac:dyDescent="0.2">
      <c r="E549" s="136"/>
    </row>
    <row r="550" spans="5:5" x14ac:dyDescent="0.2">
      <c r="E550" s="136"/>
    </row>
    <row r="551" spans="5:5" x14ac:dyDescent="0.2">
      <c r="E551" s="136"/>
    </row>
    <row r="552" spans="5:5" x14ac:dyDescent="0.2">
      <c r="E552" s="136"/>
    </row>
    <row r="553" spans="5:5" x14ac:dyDescent="0.2">
      <c r="E553" s="136"/>
    </row>
    <row r="554" spans="5:5" x14ac:dyDescent="0.2">
      <c r="E554" s="136"/>
    </row>
    <row r="555" spans="5:5" x14ac:dyDescent="0.2">
      <c r="E555" s="136"/>
    </row>
    <row r="556" spans="5:5" x14ac:dyDescent="0.2">
      <c r="E556" s="136"/>
    </row>
    <row r="557" spans="5:5" x14ac:dyDescent="0.2">
      <c r="E557" s="136"/>
    </row>
    <row r="558" spans="5:5" x14ac:dyDescent="0.2">
      <c r="E558" s="136"/>
    </row>
    <row r="559" spans="5:5" x14ac:dyDescent="0.2">
      <c r="E559" s="136"/>
    </row>
    <row r="560" spans="5:5" x14ac:dyDescent="0.2">
      <c r="E560" s="136"/>
    </row>
    <row r="561" spans="5:5" x14ac:dyDescent="0.2">
      <c r="E561" s="136"/>
    </row>
    <row r="562" spans="5:5" x14ac:dyDescent="0.2">
      <c r="E562" s="136"/>
    </row>
    <row r="563" spans="5:5" x14ac:dyDescent="0.2">
      <c r="E563" s="136"/>
    </row>
    <row r="564" spans="5:5" x14ac:dyDescent="0.2">
      <c r="E564" s="136"/>
    </row>
    <row r="565" spans="5:5" x14ac:dyDescent="0.2">
      <c r="E565" s="136"/>
    </row>
    <row r="566" spans="5:5" x14ac:dyDescent="0.2">
      <c r="E566" s="136"/>
    </row>
    <row r="567" spans="5:5" x14ac:dyDescent="0.2">
      <c r="E567" s="136"/>
    </row>
    <row r="568" spans="5:5" x14ac:dyDescent="0.2">
      <c r="E568" s="136"/>
    </row>
    <row r="569" spans="5:5" x14ac:dyDescent="0.2">
      <c r="E569" s="136"/>
    </row>
    <row r="570" spans="5:5" x14ac:dyDescent="0.2">
      <c r="E570" s="136"/>
    </row>
    <row r="571" spans="5:5" x14ac:dyDescent="0.2">
      <c r="E571" s="136"/>
    </row>
    <row r="572" spans="5:5" x14ac:dyDescent="0.2">
      <c r="E572" s="136"/>
    </row>
    <row r="573" spans="5:5" x14ac:dyDescent="0.2">
      <c r="E573" s="136"/>
    </row>
    <row r="574" spans="5:5" x14ac:dyDescent="0.2">
      <c r="E574" s="136"/>
    </row>
    <row r="575" spans="5:5" x14ac:dyDescent="0.2">
      <c r="E575" s="136"/>
    </row>
    <row r="576" spans="5:5" x14ac:dyDescent="0.2">
      <c r="E576" s="136"/>
    </row>
    <row r="577" spans="5:5" x14ac:dyDescent="0.2">
      <c r="E577" s="136"/>
    </row>
    <row r="578" spans="5:5" x14ac:dyDescent="0.2">
      <c r="E578" s="136"/>
    </row>
    <row r="579" spans="5:5" x14ac:dyDescent="0.2">
      <c r="E579" s="136"/>
    </row>
    <row r="580" spans="5:5" x14ac:dyDescent="0.2">
      <c r="E580" s="136"/>
    </row>
    <row r="581" spans="5:5" x14ac:dyDescent="0.2">
      <c r="E581" s="136"/>
    </row>
    <row r="582" spans="5:5" x14ac:dyDescent="0.2">
      <c r="E582" s="136"/>
    </row>
    <row r="583" spans="5:5" x14ac:dyDescent="0.2">
      <c r="E583" s="136"/>
    </row>
    <row r="584" spans="5:5" x14ac:dyDescent="0.2">
      <c r="E584" s="136"/>
    </row>
    <row r="585" spans="5:5" x14ac:dyDescent="0.2">
      <c r="E585" s="136"/>
    </row>
    <row r="586" spans="5:5" x14ac:dyDescent="0.2">
      <c r="E586" s="136"/>
    </row>
    <row r="587" spans="5:5" x14ac:dyDescent="0.2">
      <c r="E587" s="136"/>
    </row>
    <row r="588" spans="5:5" x14ac:dyDescent="0.2">
      <c r="E588" s="136"/>
    </row>
    <row r="589" spans="5:5" x14ac:dyDescent="0.2">
      <c r="E589" s="136"/>
    </row>
    <row r="590" spans="5:5" x14ac:dyDescent="0.2">
      <c r="E590" s="136"/>
    </row>
    <row r="591" spans="5:5" x14ac:dyDescent="0.2">
      <c r="E591" s="136"/>
    </row>
    <row r="592" spans="5:5" x14ac:dyDescent="0.2">
      <c r="E592" s="136"/>
    </row>
    <row r="593" spans="5:5" x14ac:dyDescent="0.2">
      <c r="E593" s="136"/>
    </row>
    <row r="594" spans="5:5" x14ac:dyDescent="0.2">
      <c r="E594" s="136"/>
    </row>
    <row r="595" spans="5:5" x14ac:dyDescent="0.2">
      <c r="E595" s="136"/>
    </row>
    <row r="596" spans="5:5" x14ac:dyDescent="0.2">
      <c r="E596" s="136"/>
    </row>
    <row r="597" spans="5:5" x14ac:dyDescent="0.2">
      <c r="E597" s="136"/>
    </row>
    <row r="598" spans="5:5" x14ac:dyDescent="0.2">
      <c r="E598" s="136"/>
    </row>
    <row r="599" spans="5:5" x14ac:dyDescent="0.2">
      <c r="E599" s="136"/>
    </row>
    <row r="600" spans="5:5" x14ac:dyDescent="0.2">
      <c r="E600" s="136"/>
    </row>
    <row r="601" spans="5:5" x14ac:dyDescent="0.2">
      <c r="E601" s="136"/>
    </row>
    <row r="602" spans="5:5" x14ac:dyDescent="0.2">
      <c r="E602" s="136"/>
    </row>
    <row r="603" spans="5:5" x14ac:dyDescent="0.2">
      <c r="E603" s="136"/>
    </row>
    <row r="604" spans="5:5" x14ac:dyDescent="0.2">
      <c r="E604" s="136"/>
    </row>
    <row r="605" spans="5:5" x14ac:dyDescent="0.2">
      <c r="E605" s="136"/>
    </row>
    <row r="606" spans="5:5" x14ac:dyDescent="0.2">
      <c r="E606" s="136"/>
    </row>
    <row r="607" spans="5:5" x14ac:dyDescent="0.2">
      <c r="E607" s="136"/>
    </row>
    <row r="608" spans="5:5" x14ac:dyDescent="0.2">
      <c r="E608" s="136"/>
    </row>
    <row r="609" spans="5:5" x14ac:dyDescent="0.2">
      <c r="E609" s="136"/>
    </row>
    <row r="610" spans="5:5" x14ac:dyDescent="0.2">
      <c r="E610" s="136"/>
    </row>
    <row r="611" spans="5:5" x14ac:dyDescent="0.2">
      <c r="E611" s="136"/>
    </row>
    <row r="612" spans="5:5" x14ac:dyDescent="0.2">
      <c r="E612" s="136"/>
    </row>
    <row r="613" spans="5:5" x14ac:dyDescent="0.2">
      <c r="E613" s="136"/>
    </row>
    <row r="614" spans="5:5" x14ac:dyDescent="0.2">
      <c r="E614" s="136"/>
    </row>
    <row r="615" spans="5:5" x14ac:dyDescent="0.2">
      <c r="E615" s="136"/>
    </row>
    <row r="616" spans="5:5" x14ac:dyDescent="0.2">
      <c r="E616" s="136"/>
    </row>
    <row r="617" spans="5:5" x14ac:dyDescent="0.2">
      <c r="E617" s="136"/>
    </row>
    <row r="618" spans="5:5" x14ac:dyDescent="0.2">
      <c r="E618" s="136"/>
    </row>
    <row r="619" spans="5:5" x14ac:dyDescent="0.2">
      <c r="E619" s="136"/>
    </row>
    <row r="620" spans="5:5" x14ac:dyDescent="0.2">
      <c r="E620" s="136"/>
    </row>
    <row r="621" spans="5:5" x14ac:dyDescent="0.2">
      <c r="E621" s="136"/>
    </row>
    <row r="622" spans="5:5" x14ac:dyDescent="0.2">
      <c r="E622" s="136"/>
    </row>
    <row r="623" spans="5:5" x14ac:dyDescent="0.2">
      <c r="E623" s="136"/>
    </row>
    <row r="624" spans="5:5" x14ac:dyDescent="0.2">
      <c r="E624" s="136"/>
    </row>
    <row r="625" spans="5:5" x14ac:dyDescent="0.2">
      <c r="E625" s="136"/>
    </row>
    <row r="626" spans="5:5" x14ac:dyDescent="0.2">
      <c r="E626" s="136"/>
    </row>
    <row r="627" spans="5:5" x14ac:dyDescent="0.2">
      <c r="E627" s="136"/>
    </row>
    <row r="628" spans="5:5" x14ac:dyDescent="0.2">
      <c r="E628" s="136"/>
    </row>
    <row r="629" spans="5:5" x14ac:dyDescent="0.2">
      <c r="E629" s="136"/>
    </row>
    <row r="630" spans="5:5" x14ac:dyDescent="0.2">
      <c r="E630" s="136"/>
    </row>
    <row r="631" spans="5:5" x14ac:dyDescent="0.2">
      <c r="E631" s="136"/>
    </row>
    <row r="632" spans="5:5" x14ac:dyDescent="0.2">
      <c r="E632" s="136"/>
    </row>
    <row r="633" spans="5:5" x14ac:dyDescent="0.2">
      <c r="E633" s="136"/>
    </row>
    <row r="634" spans="5:5" x14ac:dyDescent="0.2">
      <c r="E634" s="136"/>
    </row>
    <row r="635" spans="5:5" x14ac:dyDescent="0.2">
      <c r="E635" s="136"/>
    </row>
    <row r="636" spans="5:5" x14ac:dyDescent="0.2">
      <c r="E636" s="136"/>
    </row>
    <row r="637" spans="5:5" x14ac:dyDescent="0.2">
      <c r="E637" s="136"/>
    </row>
    <row r="638" spans="5:5" x14ac:dyDescent="0.2">
      <c r="E638" s="136"/>
    </row>
    <row r="639" spans="5:5" x14ac:dyDescent="0.2">
      <c r="E639" s="136"/>
    </row>
    <row r="640" spans="5:5" x14ac:dyDescent="0.2">
      <c r="E640" s="136"/>
    </row>
    <row r="641" spans="5:5" x14ac:dyDescent="0.2">
      <c r="E641" s="136"/>
    </row>
    <row r="642" spans="5:5" x14ac:dyDescent="0.2">
      <c r="E642" s="136"/>
    </row>
    <row r="643" spans="5:5" x14ac:dyDescent="0.2">
      <c r="E643" s="136"/>
    </row>
    <row r="644" spans="5:5" x14ac:dyDescent="0.2">
      <c r="E644" s="136"/>
    </row>
    <row r="645" spans="5:5" x14ac:dyDescent="0.2">
      <c r="E645" s="136"/>
    </row>
    <row r="646" spans="5:5" x14ac:dyDescent="0.2">
      <c r="E646" s="136"/>
    </row>
    <row r="647" spans="5:5" x14ac:dyDescent="0.2">
      <c r="E647" s="136"/>
    </row>
    <row r="648" spans="5:5" x14ac:dyDescent="0.2">
      <c r="E648" s="136"/>
    </row>
    <row r="649" spans="5:5" x14ac:dyDescent="0.2">
      <c r="E649" s="136"/>
    </row>
    <row r="650" spans="5:5" x14ac:dyDescent="0.2">
      <c r="E650" s="136"/>
    </row>
    <row r="651" spans="5:5" x14ac:dyDescent="0.2">
      <c r="E651" s="136"/>
    </row>
    <row r="652" spans="5:5" x14ac:dyDescent="0.2">
      <c r="E652" s="136"/>
    </row>
    <row r="653" spans="5:5" x14ac:dyDescent="0.2">
      <c r="E653" s="136"/>
    </row>
    <row r="654" spans="5:5" x14ac:dyDescent="0.2">
      <c r="E654" s="136"/>
    </row>
    <row r="655" spans="5:5" x14ac:dyDescent="0.2">
      <c r="E655" s="136"/>
    </row>
    <row r="656" spans="5:5" x14ac:dyDescent="0.2">
      <c r="E656" s="136"/>
    </row>
    <row r="657" spans="5:5" x14ac:dyDescent="0.2">
      <c r="E657" s="136"/>
    </row>
    <row r="658" spans="5:5" x14ac:dyDescent="0.2">
      <c r="E658" s="136"/>
    </row>
    <row r="659" spans="5:5" x14ac:dyDescent="0.2">
      <c r="E659" s="136"/>
    </row>
    <row r="660" spans="5:5" x14ac:dyDescent="0.2">
      <c r="E660" s="136"/>
    </row>
    <row r="661" spans="5:5" x14ac:dyDescent="0.2">
      <c r="E661" s="136"/>
    </row>
    <row r="662" spans="5:5" x14ac:dyDescent="0.2">
      <c r="E662" s="136"/>
    </row>
    <row r="663" spans="5:5" x14ac:dyDescent="0.2">
      <c r="E663" s="136"/>
    </row>
    <row r="664" spans="5:5" x14ac:dyDescent="0.2">
      <c r="E664" s="136"/>
    </row>
    <row r="665" spans="5:5" x14ac:dyDescent="0.2">
      <c r="E665" s="136"/>
    </row>
    <row r="666" spans="5:5" x14ac:dyDescent="0.2">
      <c r="E666" s="136"/>
    </row>
    <row r="667" spans="5:5" x14ac:dyDescent="0.2">
      <c r="E667" s="136"/>
    </row>
    <row r="668" spans="5:5" x14ac:dyDescent="0.2">
      <c r="E668" s="136"/>
    </row>
    <row r="669" spans="5:5" x14ac:dyDescent="0.2">
      <c r="E669" s="136"/>
    </row>
    <row r="670" spans="5:5" x14ac:dyDescent="0.2">
      <c r="E670" s="136"/>
    </row>
    <row r="671" spans="5:5" x14ac:dyDescent="0.2">
      <c r="E671" s="136"/>
    </row>
    <row r="672" spans="5:5" x14ac:dyDescent="0.2">
      <c r="E672" s="136"/>
    </row>
    <row r="673" spans="5:5" x14ac:dyDescent="0.2">
      <c r="E673" s="136"/>
    </row>
    <row r="674" spans="5:5" x14ac:dyDescent="0.2">
      <c r="E674" s="136"/>
    </row>
    <row r="675" spans="5:5" x14ac:dyDescent="0.2">
      <c r="E675" s="136"/>
    </row>
    <row r="676" spans="5:5" x14ac:dyDescent="0.2">
      <c r="E676" s="136"/>
    </row>
    <row r="677" spans="5:5" x14ac:dyDescent="0.2">
      <c r="E677" s="136"/>
    </row>
    <row r="678" spans="5:5" x14ac:dyDescent="0.2">
      <c r="E678" s="136"/>
    </row>
    <row r="679" spans="5:5" x14ac:dyDescent="0.2">
      <c r="E679" s="136"/>
    </row>
    <row r="680" spans="5:5" x14ac:dyDescent="0.2">
      <c r="E680" s="136"/>
    </row>
    <row r="681" spans="5:5" x14ac:dyDescent="0.2">
      <c r="E681" s="136"/>
    </row>
    <row r="682" spans="5:5" x14ac:dyDescent="0.2">
      <c r="E682" s="136"/>
    </row>
    <row r="683" spans="5:5" x14ac:dyDescent="0.2">
      <c r="E683" s="136"/>
    </row>
    <row r="684" spans="5:5" x14ac:dyDescent="0.2">
      <c r="E684" s="136"/>
    </row>
    <row r="685" spans="5:5" x14ac:dyDescent="0.2">
      <c r="E685" s="136"/>
    </row>
    <row r="686" spans="5:5" x14ac:dyDescent="0.2">
      <c r="E686" s="136"/>
    </row>
    <row r="687" spans="5:5" x14ac:dyDescent="0.2">
      <c r="E687" s="136"/>
    </row>
    <row r="688" spans="5:5" x14ac:dyDescent="0.2">
      <c r="E688" s="136"/>
    </row>
    <row r="689" spans="5:5" x14ac:dyDescent="0.2">
      <c r="E689" s="136"/>
    </row>
    <row r="690" spans="5:5" x14ac:dyDescent="0.2">
      <c r="E690" s="136"/>
    </row>
    <row r="691" spans="5:5" x14ac:dyDescent="0.2">
      <c r="E691" s="136"/>
    </row>
    <row r="692" spans="5:5" x14ac:dyDescent="0.2">
      <c r="E692" s="136"/>
    </row>
    <row r="693" spans="5:5" x14ac:dyDescent="0.2">
      <c r="E693" s="136"/>
    </row>
    <row r="694" spans="5:5" x14ac:dyDescent="0.2">
      <c r="E694" s="136"/>
    </row>
    <row r="695" spans="5:5" x14ac:dyDescent="0.2">
      <c r="E695" s="136"/>
    </row>
    <row r="696" spans="5:5" x14ac:dyDescent="0.2">
      <c r="E696" s="136"/>
    </row>
    <row r="697" spans="5:5" x14ac:dyDescent="0.2">
      <c r="E697" s="136"/>
    </row>
    <row r="698" spans="5:5" x14ac:dyDescent="0.2">
      <c r="E698" s="136"/>
    </row>
    <row r="699" spans="5:5" x14ac:dyDescent="0.2">
      <c r="E699" s="136"/>
    </row>
    <row r="700" spans="5:5" x14ac:dyDescent="0.2">
      <c r="E700" s="136"/>
    </row>
    <row r="701" spans="5:5" x14ac:dyDescent="0.2">
      <c r="E701" s="136"/>
    </row>
    <row r="702" spans="5:5" x14ac:dyDescent="0.2">
      <c r="E702" s="136"/>
    </row>
    <row r="703" spans="5:5" x14ac:dyDescent="0.2">
      <c r="E703" s="136"/>
    </row>
    <row r="704" spans="5:5" x14ac:dyDescent="0.2">
      <c r="E704" s="136"/>
    </row>
    <row r="705" spans="5:5" x14ac:dyDescent="0.2">
      <c r="E705" s="136"/>
    </row>
    <row r="706" spans="5:5" x14ac:dyDescent="0.2">
      <c r="E706" s="136"/>
    </row>
    <row r="707" spans="5:5" x14ac:dyDescent="0.2">
      <c r="E707" s="136"/>
    </row>
    <row r="708" spans="5:5" x14ac:dyDescent="0.2">
      <c r="E708" s="136"/>
    </row>
    <row r="709" spans="5:5" x14ac:dyDescent="0.2">
      <c r="E709" s="136"/>
    </row>
    <row r="710" spans="5:5" x14ac:dyDescent="0.2">
      <c r="E710" s="136"/>
    </row>
    <row r="711" spans="5:5" x14ac:dyDescent="0.2">
      <c r="E711" s="136"/>
    </row>
    <row r="712" spans="5:5" x14ac:dyDescent="0.2">
      <c r="E712" s="136"/>
    </row>
    <row r="713" spans="5:5" x14ac:dyDescent="0.2">
      <c r="E713" s="136"/>
    </row>
    <row r="714" spans="5:5" x14ac:dyDescent="0.2">
      <c r="E714" s="136"/>
    </row>
    <row r="715" spans="5:5" x14ac:dyDescent="0.2">
      <c r="E715" s="136"/>
    </row>
    <row r="716" spans="5:5" x14ac:dyDescent="0.2">
      <c r="E716" s="136"/>
    </row>
    <row r="717" spans="5:5" x14ac:dyDescent="0.2">
      <c r="E717" s="136"/>
    </row>
    <row r="718" spans="5:5" x14ac:dyDescent="0.2">
      <c r="E718" s="136"/>
    </row>
    <row r="719" spans="5:5" x14ac:dyDescent="0.2">
      <c r="E719" s="136"/>
    </row>
    <row r="720" spans="5:5" x14ac:dyDescent="0.2">
      <c r="E720" s="136"/>
    </row>
    <row r="721" spans="5:5" x14ac:dyDescent="0.2">
      <c r="E721" s="136"/>
    </row>
    <row r="722" spans="5:5" x14ac:dyDescent="0.2">
      <c r="E722" s="136"/>
    </row>
    <row r="723" spans="5:5" x14ac:dyDescent="0.2">
      <c r="E723" s="136"/>
    </row>
    <row r="724" spans="5:5" x14ac:dyDescent="0.2">
      <c r="E724" s="136"/>
    </row>
    <row r="725" spans="5:5" x14ac:dyDescent="0.2">
      <c r="E725" s="136"/>
    </row>
    <row r="726" spans="5:5" x14ac:dyDescent="0.2">
      <c r="E726" s="136"/>
    </row>
    <row r="727" spans="5:5" x14ac:dyDescent="0.2">
      <c r="E727" s="136"/>
    </row>
    <row r="728" spans="5:5" x14ac:dyDescent="0.2">
      <c r="E728" s="136"/>
    </row>
    <row r="729" spans="5:5" x14ac:dyDescent="0.2">
      <c r="E729" s="136"/>
    </row>
    <row r="730" spans="5:5" x14ac:dyDescent="0.2">
      <c r="E730" s="136"/>
    </row>
    <row r="731" spans="5:5" x14ac:dyDescent="0.2">
      <c r="E731" s="136"/>
    </row>
    <row r="732" spans="5:5" x14ac:dyDescent="0.2">
      <c r="E732" s="136"/>
    </row>
    <row r="733" spans="5:5" x14ac:dyDescent="0.2">
      <c r="E733" s="136"/>
    </row>
    <row r="734" spans="5:5" x14ac:dyDescent="0.2">
      <c r="E734" s="136"/>
    </row>
    <row r="735" spans="5:5" x14ac:dyDescent="0.2">
      <c r="E735" s="136"/>
    </row>
    <row r="736" spans="5:5" x14ac:dyDescent="0.2">
      <c r="E736" s="136"/>
    </row>
    <row r="737" spans="5:5" x14ac:dyDescent="0.2">
      <c r="E737" s="136"/>
    </row>
    <row r="738" spans="5:5" x14ac:dyDescent="0.2">
      <c r="E738" s="136"/>
    </row>
    <row r="739" spans="5:5" x14ac:dyDescent="0.2">
      <c r="E739" s="136"/>
    </row>
    <row r="740" spans="5:5" x14ac:dyDescent="0.2">
      <c r="E740" s="136"/>
    </row>
    <row r="741" spans="5:5" x14ac:dyDescent="0.2">
      <c r="E741" s="136"/>
    </row>
    <row r="742" spans="5:5" x14ac:dyDescent="0.2">
      <c r="E742" s="136"/>
    </row>
    <row r="743" spans="5:5" x14ac:dyDescent="0.2">
      <c r="E743" s="136"/>
    </row>
    <row r="744" spans="5:5" x14ac:dyDescent="0.2">
      <c r="E744" s="136"/>
    </row>
    <row r="745" spans="5:5" x14ac:dyDescent="0.2">
      <c r="E745" s="136"/>
    </row>
    <row r="746" spans="5:5" x14ac:dyDescent="0.2">
      <c r="E746" s="136"/>
    </row>
    <row r="747" spans="5:5" x14ac:dyDescent="0.2">
      <c r="E747" s="136"/>
    </row>
    <row r="748" spans="5:5" x14ac:dyDescent="0.2">
      <c r="E748" s="136"/>
    </row>
    <row r="749" spans="5:5" x14ac:dyDescent="0.2">
      <c r="E749" s="136"/>
    </row>
    <row r="750" spans="5:5" x14ac:dyDescent="0.2">
      <c r="E750" s="136"/>
    </row>
    <row r="751" spans="5:5" x14ac:dyDescent="0.2">
      <c r="E751" s="136"/>
    </row>
    <row r="752" spans="5:5" x14ac:dyDescent="0.2">
      <c r="E752" s="136"/>
    </row>
    <row r="753" spans="5:5" x14ac:dyDescent="0.2">
      <c r="E753" s="136"/>
    </row>
    <row r="754" spans="5:5" x14ac:dyDescent="0.2">
      <c r="E754" s="136"/>
    </row>
    <row r="755" spans="5:5" x14ac:dyDescent="0.2">
      <c r="E755" s="136"/>
    </row>
    <row r="756" spans="5:5" x14ac:dyDescent="0.2">
      <c r="E756" s="136"/>
    </row>
    <row r="757" spans="5:5" x14ac:dyDescent="0.2">
      <c r="E757" s="136"/>
    </row>
    <row r="758" spans="5:5" x14ac:dyDescent="0.2">
      <c r="E758" s="136"/>
    </row>
    <row r="759" spans="5:5" x14ac:dyDescent="0.2">
      <c r="E759" s="136"/>
    </row>
    <row r="760" spans="5:5" x14ac:dyDescent="0.2">
      <c r="E760" s="136"/>
    </row>
    <row r="761" spans="5:5" x14ac:dyDescent="0.2">
      <c r="E761" s="136"/>
    </row>
    <row r="762" spans="5:5" x14ac:dyDescent="0.2">
      <c r="E762" s="136"/>
    </row>
    <row r="763" spans="5:5" x14ac:dyDescent="0.2">
      <c r="E763" s="136"/>
    </row>
    <row r="764" spans="5:5" x14ac:dyDescent="0.2">
      <c r="E764" s="136"/>
    </row>
    <row r="765" spans="5:5" x14ac:dyDescent="0.2">
      <c r="E765" s="136"/>
    </row>
    <row r="766" spans="5:5" x14ac:dyDescent="0.2">
      <c r="E766" s="136"/>
    </row>
    <row r="767" spans="5:5" x14ac:dyDescent="0.2">
      <c r="E767" s="136"/>
    </row>
    <row r="768" spans="5:5" x14ac:dyDescent="0.2">
      <c r="E768" s="136"/>
    </row>
    <row r="769" spans="5:5" x14ac:dyDescent="0.2">
      <c r="E769" s="136"/>
    </row>
    <row r="770" spans="5:5" x14ac:dyDescent="0.2">
      <c r="E770" s="136"/>
    </row>
    <row r="771" spans="5:5" x14ac:dyDescent="0.2">
      <c r="E771" s="136"/>
    </row>
    <row r="772" spans="5:5" x14ac:dyDescent="0.2">
      <c r="E772" s="136"/>
    </row>
    <row r="773" spans="5:5" x14ac:dyDescent="0.2">
      <c r="E773" s="136"/>
    </row>
    <row r="774" spans="5:5" x14ac:dyDescent="0.2">
      <c r="E774" s="136"/>
    </row>
    <row r="775" spans="5:5" x14ac:dyDescent="0.2">
      <c r="E775" s="136"/>
    </row>
    <row r="776" spans="5:5" x14ac:dyDescent="0.2">
      <c r="E776" s="136"/>
    </row>
    <row r="777" spans="5:5" x14ac:dyDescent="0.2">
      <c r="E777" s="136"/>
    </row>
    <row r="778" spans="5:5" x14ac:dyDescent="0.2">
      <c r="E778" s="136"/>
    </row>
    <row r="779" spans="5:5" x14ac:dyDescent="0.2">
      <c r="E779" s="136"/>
    </row>
    <row r="780" spans="5:5" x14ac:dyDescent="0.2">
      <c r="E780" s="136"/>
    </row>
    <row r="781" spans="5:5" x14ac:dyDescent="0.2">
      <c r="E781" s="136"/>
    </row>
    <row r="782" spans="5:5" x14ac:dyDescent="0.2">
      <c r="E782" s="136"/>
    </row>
    <row r="783" spans="5:5" x14ac:dyDescent="0.2">
      <c r="E783" s="136"/>
    </row>
    <row r="784" spans="5:5" x14ac:dyDescent="0.2">
      <c r="E784" s="136"/>
    </row>
    <row r="785" spans="5:5" x14ac:dyDescent="0.2">
      <c r="E785" s="136"/>
    </row>
    <row r="786" spans="5:5" x14ac:dyDescent="0.2">
      <c r="E786" s="136"/>
    </row>
    <row r="787" spans="5:5" x14ac:dyDescent="0.2">
      <c r="E787" s="136"/>
    </row>
    <row r="788" spans="5:5" x14ac:dyDescent="0.2">
      <c r="E788" s="136"/>
    </row>
    <row r="789" spans="5:5" x14ac:dyDescent="0.2">
      <c r="E789" s="136"/>
    </row>
    <row r="790" spans="5:5" x14ac:dyDescent="0.2">
      <c r="E790" s="136"/>
    </row>
    <row r="791" spans="5:5" x14ac:dyDescent="0.2">
      <c r="E791" s="136"/>
    </row>
    <row r="792" spans="5:5" x14ac:dyDescent="0.2">
      <c r="E792" s="136"/>
    </row>
    <row r="793" spans="5:5" x14ac:dyDescent="0.2">
      <c r="E793" s="136"/>
    </row>
    <row r="794" spans="5:5" x14ac:dyDescent="0.2">
      <c r="E794" s="136"/>
    </row>
    <row r="795" spans="5:5" x14ac:dyDescent="0.2">
      <c r="E795" s="136"/>
    </row>
    <row r="796" spans="5:5" x14ac:dyDescent="0.2">
      <c r="E796" s="136"/>
    </row>
    <row r="797" spans="5:5" x14ac:dyDescent="0.2">
      <c r="E797" s="136"/>
    </row>
    <row r="798" spans="5:5" x14ac:dyDescent="0.2">
      <c r="E798" s="136"/>
    </row>
    <row r="799" spans="5:5" x14ac:dyDescent="0.2">
      <c r="E799" s="136"/>
    </row>
    <row r="800" spans="5:5" x14ac:dyDescent="0.2">
      <c r="E800" s="136"/>
    </row>
    <row r="801" spans="5:5" x14ac:dyDescent="0.2">
      <c r="E801" s="136"/>
    </row>
    <row r="802" spans="5:5" x14ac:dyDescent="0.2">
      <c r="E802" s="136"/>
    </row>
    <row r="803" spans="5:5" x14ac:dyDescent="0.2">
      <c r="E803" s="136"/>
    </row>
    <row r="804" spans="5:5" x14ac:dyDescent="0.2">
      <c r="E804" s="136"/>
    </row>
    <row r="805" spans="5:5" x14ac:dyDescent="0.2">
      <c r="E805" s="136"/>
    </row>
    <row r="806" spans="5:5" x14ac:dyDescent="0.2">
      <c r="E806" s="136"/>
    </row>
    <row r="807" spans="5:5" x14ac:dyDescent="0.2">
      <c r="E807" s="136"/>
    </row>
    <row r="808" spans="5:5" x14ac:dyDescent="0.2">
      <c r="E808" s="136"/>
    </row>
    <row r="809" spans="5:5" x14ac:dyDescent="0.2">
      <c r="E809" s="136"/>
    </row>
    <row r="810" spans="5:5" x14ac:dyDescent="0.2">
      <c r="E810" s="136"/>
    </row>
    <row r="811" spans="5:5" x14ac:dyDescent="0.2">
      <c r="E811" s="136"/>
    </row>
    <row r="812" spans="5:5" x14ac:dyDescent="0.2">
      <c r="E812" s="136"/>
    </row>
    <row r="813" spans="5:5" x14ac:dyDescent="0.2">
      <c r="E813" s="136"/>
    </row>
    <row r="814" spans="5:5" x14ac:dyDescent="0.2">
      <c r="E814" s="136"/>
    </row>
    <row r="815" spans="5:5" x14ac:dyDescent="0.2">
      <c r="E815" s="136"/>
    </row>
    <row r="816" spans="5:5" x14ac:dyDescent="0.2">
      <c r="E816" s="136"/>
    </row>
    <row r="817" spans="5:5" x14ac:dyDescent="0.2">
      <c r="E817" s="136"/>
    </row>
    <row r="818" spans="5:5" x14ac:dyDescent="0.2">
      <c r="E818" s="136"/>
    </row>
    <row r="819" spans="5:5" x14ac:dyDescent="0.2">
      <c r="E819" s="136"/>
    </row>
    <row r="820" spans="5:5" x14ac:dyDescent="0.2">
      <c r="E820" s="136"/>
    </row>
    <row r="821" spans="5:5" x14ac:dyDescent="0.2">
      <c r="E821" s="136"/>
    </row>
    <row r="822" spans="5:5" x14ac:dyDescent="0.2">
      <c r="E822" s="136"/>
    </row>
    <row r="823" spans="5:5" x14ac:dyDescent="0.2">
      <c r="E823" s="136"/>
    </row>
    <row r="824" spans="5:5" x14ac:dyDescent="0.2">
      <c r="E824" s="136"/>
    </row>
    <row r="825" spans="5:5" x14ac:dyDescent="0.2">
      <c r="E825" s="136"/>
    </row>
    <row r="826" spans="5:5" x14ac:dyDescent="0.2">
      <c r="E826" s="136"/>
    </row>
    <row r="827" spans="5:5" x14ac:dyDescent="0.2">
      <c r="E827" s="136"/>
    </row>
    <row r="828" spans="5:5" x14ac:dyDescent="0.2">
      <c r="E828" s="136"/>
    </row>
    <row r="829" spans="5:5" x14ac:dyDescent="0.2">
      <c r="E829" s="136"/>
    </row>
    <row r="830" spans="5:5" x14ac:dyDescent="0.2">
      <c r="E830" s="136"/>
    </row>
    <row r="831" spans="5:5" x14ac:dyDescent="0.2">
      <c r="E831" s="136"/>
    </row>
    <row r="832" spans="5:5" x14ac:dyDescent="0.2">
      <c r="E832" s="136"/>
    </row>
    <row r="833" spans="5:5" x14ac:dyDescent="0.2">
      <c r="E833" s="136"/>
    </row>
    <row r="834" spans="5:5" x14ac:dyDescent="0.2">
      <c r="E834" s="136"/>
    </row>
    <row r="835" spans="5:5" x14ac:dyDescent="0.2">
      <c r="E835" s="136"/>
    </row>
    <row r="836" spans="5:5" x14ac:dyDescent="0.2">
      <c r="E836" s="136"/>
    </row>
    <row r="837" spans="5:5" x14ac:dyDescent="0.2">
      <c r="E837" s="136"/>
    </row>
    <row r="838" spans="5:5" x14ac:dyDescent="0.2">
      <c r="E838" s="136"/>
    </row>
    <row r="839" spans="5:5" x14ac:dyDescent="0.2">
      <c r="E839" s="136"/>
    </row>
    <row r="840" spans="5:5" x14ac:dyDescent="0.2">
      <c r="E840" s="136"/>
    </row>
    <row r="841" spans="5:5" x14ac:dyDescent="0.2">
      <c r="E841" s="136"/>
    </row>
    <row r="842" spans="5:5" x14ac:dyDescent="0.2">
      <c r="E842" s="136"/>
    </row>
    <row r="843" spans="5:5" x14ac:dyDescent="0.2">
      <c r="E843" s="136"/>
    </row>
    <row r="844" spans="5:5" x14ac:dyDescent="0.2">
      <c r="E844" s="136"/>
    </row>
    <row r="845" spans="5:5" x14ac:dyDescent="0.2">
      <c r="E845" s="136"/>
    </row>
    <row r="846" spans="5:5" x14ac:dyDescent="0.2">
      <c r="E846" s="136"/>
    </row>
    <row r="847" spans="5:5" x14ac:dyDescent="0.2">
      <c r="E847" s="136"/>
    </row>
    <row r="848" spans="5:5" x14ac:dyDescent="0.2">
      <c r="E848" s="136"/>
    </row>
    <row r="849" spans="5:5" x14ac:dyDescent="0.2">
      <c r="E849" s="136"/>
    </row>
    <row r="850" spans="5:5" x14ac:dyDescent="0.2">
      <c r="E850" s="136"/>
    </row>
    <row r="851" spans="5:5" x14ac:dyDescent="0.2">
      <c r="E851" s="136"/>
    </row>
    <row r="852" spans="5:5" x14ac:dyDescent="0.2">
      <c r="E852" s="136"/>
    </row>
    <row r="853" spans="5:5" x14ac:dyDescent="0.2">
      <c r="E853" s="136"/>
    </row>
    <row r="854" spans="5:5" x14ac:dyDescent="0.2">
      <c r="E854" s="136"/>
    </row>
    <row r="855" spans="5:5" x14ac:dyDescent="0.2">
      <c r="E855" s="136"/>
    </row>
    <row r="856" spans="5:5" x14ac:dyDescent="0.2">
      <c r="E856" s="136"/>
    </row>
    <row r="857" spans="5:5" x14ac:dyDescent="0.2">
      <c r="E857" s="136"/>
    </row>
    <row r="858" spans="5:5" x14ac:dyDescent="0.2">
      <c r="E858" s="136"/>
    </row>
    <row r="859" spans="5:5" x14ac:dyDescent="0.2">
      <c r="E859" s="136"/>
    </row>
    <row r="860" spans="5:5" x14ac:dyDescent="0.2">
      <c r="E860" s="136"/>
    </row>
    <row r="861" spans="5:5" x14ac:dyDescent="0.2">
      <c r="E861" s="136"/>
    </row>
    <row r="862" spans="5:5" x14ac:dyDescent="0.2">
      <c r="E862" s="136"/>
    </row>
    <row r="863" spans="5:5" x14ac:dyDescent="0.2">
      <c r="E863" s="136"/>
    </row>
    <row r="864" spans="5:5" x14ac:dyDescent="0.2">
      <c r="E864" s="136"/>
    </row>
    <row r="865" spans="5:5" x14ac:dyDescent="0.2">
      <c r="E865" s="136"/>
    </row>
    <row r="866" spans="5:5" x14ac:dyDescent="0.2">
      <c r="E866" s="136"/>
    </row>
    <row r="867" spans="5:5" x14ac:dyDescent="0.2">
      <c r="E867" s="136"/>
    </row>
    <row r="868" spans="5:5" x14ac:dyDescent="0.2">
      <c r="E868" s="136"/>
    </row>
    <row r="869" spans="5:5" x14ac:dyDescent="0.2">
      <c r="E869" s="136"/>
    </row>
    <row r="870" spans="5:5" x14ac:dyDescent="0.2">
      <c r="E870" s="136"/>
    </row>
    <row r="871" spans="5:5" x14ac:dyDescent="0.2">
      <c r="E871" s="136"/>
    </row>
    <row r="872" spans="5:5" x14ac:dyDescent="0.2">
      <c r="E872" s="136"/>
    </row>
    <row r="873" spans="5:5" x14ac:dyDescent="0.2">
      <c r="E873" s="136"/>
    </row>
    <row r="874" spans="5:5" x14ac:dyDescent="0.2">
      <c r="E874" s="136"/>
    </row>
    <row r="875" spans="5:5" x14ac:dyDescent="0.2">
      <c r="E875" s="136"/>
    </row>
    <row r="876" spans="5:5" x14ac:dyDescent="0.2">
      <c r="E876" s="136"/>
    </row>
    <row r="877" spans="5:5" x14ac:dyDescent="0.2">
      <c r="E877" s="136"/>
    </row>
    <row r="878" spans="5:5" x14ac:dyDescent="0.2">
      <c r="E878" s="136"/>
    </row>
    <row r="879" spans="5:5" x14ac:dyDescent="0.2">
      <c r="E879" s="136"/>
    </row>
    <row r="880" spans="5:5" x14ac:dyDescent="0.2">
      <c r="E880" s="136"/>
    </row>
    <row r="881" spans="5:5" x14ac:dyDescent="0.2">
      <c r="E881" s="136"/>
    </row>
    <row r="882" spans="5:5" x14ac:dyDescent="0.2">
      <c r="E882" s="136"/>
    </row>
    <row r="883" spans="5:5" x14ac:dyDescent="0.2">
      <c r="E883" s="136"/>
    </row>
    <row r="884" spans="5:5" x14ac:dyDescent="0.2">
      <c r="E884" s="136"/>
    </row>
    <row r="885" spans="5:5" x14ac:dyDescent="0.2">
      <c r="E885" s="136"/>
    </row>
    <row r="886" spans="5:5" x14ac:dyDescent="0.2">
      <c r="E886" s="136"/>
    </row>
    <row r="887" spans="5:5" x14ac:dyDescent="0.2">
      <c r="E887" s="136"/>
    </row>
    <row r="888" spans="5:5" x14ac:dyDescent="0.2">
      <c r="E888" s="136"/>
    </row>
    <row r="889" spans="5:5" x14ac:dyDescent="0.2">
      <c r="E889" s="136"/>
    </row>
    <row r="890" spans="5:5" x14ac:dyDescent="0.2">
      <c r="E890" s="136"/>
    </row>
    <row r="891" spans="5:5" x14ac:dyDescent="0.2">
      <c r="E891" s="136"/>
    </row>
    <row r="892" spans="5:5" x14ac:dyDescent="0.2">
      <c r="E892" s="136"/>
    </row>
    <row r="893" spans="5:5" x14ac:dyDescent="0.2">
      <c r="E893" s="136"/>
    </row>
    <row r="894" spans="5:5" x14ac:dyDescent="0.2">
      <c r="E894" s="136"/>
    </row>
    <row r="895" spans="5:5" x14ac:dyDescent="0.2">
      <c r="E895" s="136"/>
    </row>
    <row r="896" spans="5:5" x14ac:dyDescent="0.2">
      <c r="E896" s="136"/>
    </row>
    <row r="897" spans="5:5" x14ac:dyDescent="0.2">
      <c r="E897" s="136"/>
    </row>
    <row r="898" spans="5:5" x14ac:dyDescent="0.2">
      <c r="E898" s="136"/>
    </row>
    <row r="899" spans="5:5" x14ac:dyDescent="0.2">
      <c r="E899" s="136"/>
    </row>
    <row r="900" spans="5:5" x14ac:dyDescent="0.2">
      <c r="E900" s="136"/>
    </row>
    <row r="901" spans="5:5" x14ac:dyDescent="0.2">
      <c r="E901" s="136"/>
    </row>
    <row r="902" spans="5:5" x14ac:dyDescent="0.2">
      <c r="E902" s="136"/>
    </row>
    <row r="903" spans="5:5" x14ac:dyDescent="0.2">
      <c r="E903" s="136"/>
    </row>
    <row r="904" spans="5:5" x14ac:dyDescent="0.2">
      <c r="E904" s="136"/>
    </row>
    <row r="905" spans="5:5" x14ac:dyDescent="0.2">
      <c r="E905" s="136"/>
    </row>
    <row r="906" spans="5:5" x14ac:dyDescent="0.2">
      <c r="E906" s="136"/>
    </row>
    <row r="907" spans="5:5" x14ac:dyDescent="0.2">
      <c r="E907" s="136"/>
    </row>
    <row r="908" spans="5:5" x14ac:dyDescent="0.2">
      <c r="E908" s="136"/>
    </row>
    <row r="909" spans="5:5" x14ac:dyDescent="0.2">
      <c r="E909" s="136"/>
    </row>
    <row r="910" spans="5:5" x14ac:dyDescent="0.2">
      <c r="E910" s="136"/>
    </row>
    <row r="911" spans="5:5" x14ac:dyDescent="0.2">
      <c r="E911" s="136"/>
    </row>
    <row r="912" spans="5:5" x14ac:dyDescent="0.2">
      <c r="E912" s="136"/>
    </row>
    <row r="913" spans="5:5" x14ac:dyDescent="0.2">
      <c r="E913" s="136"/>
    </row>
    <row r="914" spans="5:5" x14ac:dyDescent="0.2">
      <c r="E914" s="136"/>
    </row>
    <row r="915" spans="5:5" x14ac:dyDescent="0.2">
      <c r="E915" s="136"/>
    </row>
    <row r="916" spans="5:5" x14ac:dyDescent="0.2">
      <c r="E916" s="136"/>
    </row>
    <row r="917" spans="5:5" x14ac:dyDescent="0.2">
      <c r="E917" s="136"/>
    </row>
    <row r="918" spans="5:5" x14ac:dyDescent="0.2">
      <c r="E918" s="136"/>
    </row>
    <row r="919" spans="5:5" x14ac:dyDescent="0.2">
      <c r="E919" s="136"/>
    </row>
    <row r="920" spans="5:5" x14ac:dyDescent="0.2">
      <c r="E920" s="136"/>
    </row>
    <row r="921" spans="5:5" x14ac:dyDescent="0.2">
      <c r="E921" s="136"/>
    </row>
    <row r="922" spans="5:5" x14ac:dyDescent="0.2">
      <c r="E922" s="136"/>
    </row>
    <row r="923" spans="5:5" x14ac:dyDescent="0.2">
      <c r="E923" s="136"/>
    </row>
    <row r="924" spans="5:5" x14ac:dyDescent="0.2">
      <c r="E924" s="136"/>
    </row>
    <row r="925" spans="5:5" x14ac:dyDescent="0.2">
      <c r="E925" s="136"/>
    </row>
    <row r="926" spans="5:5" x14ac:dyDescent="0.2">
      <c r="E926" s="136"/>
    </row>
    <row r="927" spans="5:5" x14ac:dyDescent="0.2">
      <c r="E927" s="136"/>
    </row>
    <row r="928" spans="5:5" x14ac:dyDescent="0.2">
      <c r="E928" s="136"/>
    </row>
    <row r="929" spans="5:5" x14ac:dyDescent="0.2">
      <c r="E929" s="136"/>
    </row>
    <row r="930" spans="5:5" x14ac:dyDescent="0.2">
      <c r="E930" s="136"/>
    </row>
    <row r="931" spans="5:5" x14ac:dyDescent="0.2">
      <c r="E931" s="136"/>
    </row>
    <row r="932" spans="5:5" x14ac:dyDescent="0.2">
      <c r="E932" s="136"/>
    </row>
    <row r="933" spans="5:5" x14ac:dyDescent="0.2">
      <c r="E933" s="136"/>
    </row>
    <row r="934" spans="5:5" x14ac:dyDescent="0.2">
      <c r="E934" s="136"/>
    </row>
    <row r="935" spans="5:5" x14ac:dyDescent="0.2">
      <c r="E935" s="136"/>
    </row>
    <row r="936" spans="5:5" x14ac:dyDescent="0.2">
      <c r="E936" s="136"/>
    </row>
    <row r="937" spans="5:5" x14ac:dyDescent="0.2">
      <c r="E937" s="136"/>
    </row>
    <row r="938" spans="5:5" x14ac:dyDescent="0.2">
      <c r="E938" s="136"/>
    </row>
    <row r="939" spans="5:5" x14ac:dyDescent="0.2">
      <c r="E939" s="136"/>
    </row>
    <row r="940" spans="5:5" x14ac:dyDescent="0.2">
      <c r="E940" s="136"/>
    </row>
    <row r="941" spans="5:5" x14ac:dyDescent="0.2">
      <c r="E941" s="136"/>
    </row>
    <row r="942" spans="5:5" x14ac:dyDescent="0.2">
      <c r="E942" s="136"/>
    </row>
    <row r="943" spans="5:5" x14ac:dyDescent="0.2">
      <c r="E943" s="136"/>
    </row>
    <row r="944" spans="5:5" x14ac:dyDescent="0.2">
      <c r="E944" s="136"/>
    </row>
    <row r="945" spans="5:5" x14ac:dyDescent="0.2">
      <c r="E945" s="136"/>
    </row>
    <row r="946" spans="5:5" x14ac:dyDescent="0.2">
      <c r="E946" s="136"/>
    </row>
    <row r="947" spans="5:5" x14ac:dyDescent="0.2">
      <c r="E947" s="136"/>
    </row>
    <row r="948" spans="5:5" x14ac:dyDescent="0.2">
      <c r="E948" s="136"/>
    </row>
    <row r="949" spans="5:5" x14ac:dyDescent="0.2">
      <c r="E949" s="136"/>
    </row>
    <row r="950" spans="5:5" x14ac:dyDescent="0.2">
      <c r="E950" s="136"/>
    </row>
    <row r="951" spans="5:5" x14ac:dyDescent="0.2">
      <c r="E951" s="136"/>
    </row>
    <row r="952" spans="5:5" x14ac:dyDescent="0.2">
      <c r="E952" s="136"/>
    </row>
    <row r="953" spans="5:5" x14ac:dyDescent="0.2">
      <c r="E953" s="136"/>
    </row>
    <row r="954" spans="5:5" x14ac:dyDescent="0.2">
      <c r="E954" s="136"/>
    </row>
    <row r="955" spans="5:5" x14ac:dyDescent="0.2">
      <c r="E955" s="136"/>
    </row>
    <row r="956" spans="5:5" x14ac:dyDescent="0.2">
      <c r="E956" s="136"/>
    </row>
    <row r="957" spans="5:5" x14ac:dyDescent="0.2">
      <c r="E957" s="136"/>
    </row>
    <row r="958" spans="5:5" x14ac:dyDescent="0.2">
      <c r="E958" s="136"/>
    </row>
    <row r="959" spans="5:5" x14ac:dyDescent="0.2">
      <c r="E959" s="136"/>
    </row>
    <row r="960" spans="5:5" x14ac:dyDescent="0.2">
      <c r="E960" s="136"/>
    </row>
    <row r="961" spans="5:5" x14ac:dyDescent="0.2">
      <c r="E961" s="136"/>
    </row>
    <row r="962" spans="5:5" x14ac:dyDescent="0.2">
      <c r="E962" s="136"/>
    </row>
    <row r="963" spans="5:5" x14ac:dyDescent="0.2">
      <c r="E963" s="136"/>
    </row>
    <row r="964" spans="5:5" x14ac:dyDescent="0.2">
      <c r="E964" s="136"/>
    </row>
    <row r="965" spans="5:5" x14ac:dyDescent="0.2">
      <c r="E965" s="136"/>
    </row>
    <row r="966" spans="5:5" x14ac:dyDescent="0.2">
      <c r="E966" s="136"/>
    </row>
    <row r="967" spans="5:5" x14ac:dyDescent="0.2">
      <c r="E967" s="136"/>
    </row>
    <row r="968" spans="5:5" x14ac:dyDescent="0.2">
      <c r="E968" s="136"/>
    </row>
    <row r="969" spans="5:5" x14ac:dyDescent="0.2">
      <c r="E969" s="136"/>
    </row>
    <row r="970" spans="5:5" x14ac:dyDescent="0.2">
      <c r="E970" s="136"/>
    </row>
    <row r="971" spans="5:5" x14ac:dyDescent="0.2">
      <c r="E971" s="136"/>
    </row>
    <row r="972" spans="5:5" x14ac:dyDescent="0.2">
      <c r="E972" s="136"/>
    </row>
    <row r="973" spans="5:5" x14ac:dyDescent="0.2">
      <c r="E973" s="136"/>
    </row>
    <row r="974" spans="5:5" x14ac:dyDescent="0.2">
      <c r="E974" s="136"/>
    </row>
    <row r="975" spans="5:5" x14ac:dyDescent="0.2">
      <c r="E975" s="136"/>
    </row>
    <row r="976" spans="5:5" x14ac:dyDescent="0.2">
      <c r="E976" s="136"/>
    </row>
    <row r="977" spans="5:5" x14ac:dyDescent="0.2">
      <c r="E977" s="136"/>
    </row>
    <row r="978" spans="5:5" x14ac:dyDescent="0.2">
      <c r="E978" s="136"/>
    </row>
    <row r="979" spans="5:5" x14ac:dyDescent="0.2">
      <c r="E979" s="136"/>
    </row>
    <row r="980" spans="5:5" x14ac:dyDescent="0.2">
      <c r="E980" s="136"/>
    </row>
    <row r="981" spans="5:5" x14ac:dyDescent="0.2">
      <c r="E981" s="136"/>
    </row>
    <row r="982" spans="5:5" x14ac:dyDescent="0.2">
      <c r="E982" s="136"/>
    </row>
    <row r="983" spans="5:5" x14ac:dyDescent="0.2">
      <c r="E983" s="136"/>
    </row>
    <row r="984" spans="5:5" x14ac:dyDescent="0.2">
      <c r="E984" s="136"/>
    </row>
    <row r="985" spans="5:5" x14ac:dyDescent="0.2">
      <c r="E985" s="136"/>
    </row>
    <row r="986" spans="5:5" x14ac:dyDescent="0.2">
      <c r="E986" s="136"/>
    </row>
    <row r="987" spans="5:5" x14ac:dyDescent="0.2">
      <c r="E987" s="136"/>
    </row>
    <row r="988" spans="5:5" x14ac:dyDescent="0.2">
      <c r="E988" s="136"/>
    </row>
    <row r="989" spans="5:5" x14ac:dyDescent="0.2">
      <c r="E989" s="136"/>
    </row>
    <row r="990" spans="5:5" x14ac:dyDescent="0.2">
      <c r="E990" s="136"/>
    </row>
    <row r="991" spans="5:5" x14ac:dyDescent="0.2">
      <c r="E991" s="136"/>
    </row>
    <row r="992" spans="5:5" x14ac:dyDescent="0.2">
      <c r="E992" s="136"/>
    </row>
    <row r="993" spans="5:5" x14ac:dyDescent="0.2">
      <c r="E993" s="136"/>
    </row>
    <row r="994" spans="5:5" x14ac:dyDescent="0.2">
      <c r="E994" s="136"/>
    </row>
    <row r="995" spans="5:5" x14ac:dyDescent="0.2">
      <c r="E995" s="136"/>
    </row>
    <row r="996" spans="5:5" x14ac:dyDescent="0.2">
      <c r="E996" s="136"/>
    </row>
    <row r="997" spans="5:5" x14ac:dyDescent="0.2">
      <c r="E997" s="136"/>
    </row>
    <row r="998" spans="5:5" x14ac:dyDescent="0.2">
      <c r="E998" s="136"/>
    </row>
    <row r="999" spans="5:5" x14ac:dyDescent="0.2">
      <c r="E999" s="136"/>
    </row>
    <row r="1000" spans="5:5" x14ac:dyDescent="0.2">
      <c r="E1000" s="136"/>
    </row>
    <row r="1001" spans="5:5" x14ac:dyDescent="0.2">
      <c r="E1001" s="136"/>
    </row>
    <row r="1002" spans="5:5" x14ac:dyDescent="0.2">
      <c r="E1002" s="136"/>
    </row>
    <row r="1003" spans="5:5" x14ac:dyDescent="0.2">
      <c r="E1003" s="136"/>
    </row>
    <row r="1004" spans="5:5" x14ac:dyDescent="0.2">
      <c r="E1004" s="136"/>
    </row>
    <row r="1005" spans="5:5" x14ac:dyDescent="0.2">
      <c r="E1005" s="136"/>
    </row>
    <row r="1006" spans="5:5" x14ac:dyDescent="0.2">
      <c r="E1006" s="136"/>
    </row>
    <row r="1007" spans="5:5" x14ac:dyDescent="0.2">
      <c r="E1007" s="136"/>
    </row>
    <row r="1008" spans="5:5" x14ac:dyDescent="0.2">
      <c r="E1008" s="136"/>
    </row>
    <row r="1009" spans="5:5" x14ac:dyDescent="0.2">
      <c r="E1009" s="136"/>
    </row>
    <row r="1010" spans="5:5" x14ac:dyDescent="0.2">
      <c r="E1010" s="136"/>
    </row>
    <row r="1011" spans="5:5" x14ac:dyDescent="0.2">
      <c r="E1011" s="136"/>
    </row>
    <row r="1012" spans="5:5" x14ac:dyDescent="0.2">
      <c r="E1012" s="136"/>
    </row>
    <row r="1013" spans="5:5" x14ac:dyDescent="0.2">
      <c r="E1013" s="136"/>
    </row>
    <row r="1014" spans="5:5" x14ac:dyDescent="0.2">
      <c r="E1014" s="136"/>
    </row>
    <row r="1015" spans="5:5" x14ac:dyDescent="0.2">
      <c r="E1015" s="136"/>
    </row>
    <row r="1016" spans="5:5" x14ac:dyDescent="0.2">
      <c r="E1016" s="136"/>
    </row>
    <row r="1017" spans="5:5" x14ac:dyDescent="0.2">
      <c r="E1017" s="136"/>
    </row>
    <row r="1018" spans="5:5" x14ac:dyDescent="0.2">
      <c r="E1018" s="136"/>
    </row>
    <row r="1019" spans="5:5" x14ac:dyDescent="0.2">
      <c r="E1019" s="136"/>
    </row>
    <row r="1020" spans="5:5" x14ac:dyDescent="0.2">
      <c r="E1020" s="136"/>
    </row>
    <row r="1021" spans="5:5" x14ac:dyDescent="0.2">
      <c r="E1021" s="136"/>
    </row>
    <row r="1022" spans="5:5" x14ac:dyDescent="0.2">
      <c r="E1022" s="136"/>
    </row>
    <row r="1023" spans="5:5" x14ac:dyDescent="0.2">
      <c r="E1023" s="136"/>
    </row>
    <row r="1024" spans="5:5" x14ac:dyDescent="0.2">
      <c r="E1024" s="136"/>
    </row>
    <row r="1025" spans="5:5" x14ac:dyDescent="0.2">
      <c r="E1025" s="136"/>
    </row>
    <row r="1026" spans="5:5" x14ac:dyDescent="0.2">
      <c r="E1026" s="136"/>
    </row>
    <row r="1027" spans="5:5" x14ac:dyDescent="0.2">
      <c r="E1027" s="136"/>
    </row>
    <row r="1028" spans="5:5" x14ac:dyDescent="0.2">
      <c r="E1028" s="136"/>
    </row>
    <row r="1029" spans="5:5" x14ac:dyDescent="0.2">
      <c r="E1029" s="136"/>
    </row>
    <row r="1030" spans="5:5" x14ac:dyDescent="0.2">
      <c r="E1030" s="136"/>
    </row>
    <row r="1031" spans="5:5" x14ac:dyDescent="0.2">
      <c r="E1031" s="136"/>
    </row>
    <row r="1032" spans="5:5" x14ac:dyDescent="0.2">
      <c r="E1032" s="136"/>
    </row>
    <row r="1033" spans="5:5" x14ac:dyDescent="0.2">
      <c r="E1033" s="136"/>
    </row>
    <row r="1034" spans="5:5" x14ac:dyDescent="0.2">
      <c r="E1034" s="136"/>
    </row>
    <row r="1035" spans="5:5" x14ac:dyDescent="0.2">
      <c r="E1035" s="136"/>
    </row>
    <row r="1036" spans="5:5" x14ac:dyDescent="0.2">
      <c r="E1036" s="136"/>
    </row>
    <row r="1037" spans="5:5" x14ac:dyDescent="0.2">
      <c r="E1037" s="136"/>
    </row>
    <row r="1038" spans="5:5" x14ac:dyDescent="0.2">
      <c r="E1038" s="136"/>
    </row>
    <row r="1039" spans="5:5" x14ac:dyDescent="0.2">
      <c r="E1039" s="136"/>
    </row>
    <row r="1040" spans="5:5" x14ac:dyDescent="0.2">
      <c r="E1040" s="136"/>
    </row>
    <row r="1041" spans="5:5" x14ac:dyDescent="0.2">
      <c r="E1041" s="136"/>
    </row>
    <row r="1042" spans="5:5" x14ac:dyDescent="0.2">
      <c r="E1042" s="136"/>
    </row>
    <row r="1043" spans="5:5" x14ac:dyDescent="0.2">
      <c r="E1043" s="136"/>
    </row>
    <row r="1044" spans="5:5" x14ac:dyDescent="0.2">
      <c r="E1044" s="136"/>
    </row>
    <row r="1045" spans="5:5" x14ac:dyDescent="0.2">
      <c r="E1045" s="136"/>
    </row>
    <row r="1046" spans="5:5" x14ac:dyDescent="0.2">
      <c r="E1046" s="136"/>
    </row>
    <row r="1047" spans="5:5" x14ac:dyDescent="0.2">
      <c r="E1047" s="136"/>
    </row>
    <row r="1048" spans="5:5" x14ac:dyDescent="0.2">
      <c r="E1048" s="136"/>
    </row>
    <row r="1049" spans="5:5" x14ac:dyDescent="0.2">
      <c r="E1049" s="136"/>
    </row>
    <row r="1050" spans="5:5" x14ac:dyDescent="0.2">
      <c r="E1050" s="136"/>
    </row>
    <row r="1051" spans="5:5" x14ac:dyDescent="0.2">
      <c r="E1051" s="136"/>
    </row>
    <row r="1052" spans="5:5" x14ac:dyDescent="0.2">
      <c r="E1052" s="136"/>
    </row>
    <row r="1053" spans="5:5" x14ac:dyDescent="0.2">
      <c r="E1053" s="136"/>
    </row>
    <row r="1054" spans="5:5" x14ac:dyDescent="0.2">
      <c r="E1054" s="136"/>
    </row>
    <row r="1055" spans="5:5" x14ac:dyDescent="0.2">
      <c r="E1055" s="136"/>
    </row>
    <row r="1056" spans="5:5" x14ac:dyDescent="0.2">
      <c r="E1056" s="136"/>
    </row>
    <row r="1057" spans="5:5" x14ac:dyDescent="0.2">
      <c r="E1057" s="136"/>
    </row>
    <row r="1058" spans="5:5" x14ac:dyDescent="0.2">
      <c r="E1058" s="136"/>
    </row>
    <row r="1059" spans="5:5" x14ac:dyDescent="0.2">
      <c r="E1059" s="136"/>
    </row>
    <row r="1060" spans="5:5" x14ac:dyDescent="0.2">
      <c r="E1060" s="136"/>
    </row>
    <row r="1061" spans="5:5" x14ac:dyDescent="0.2">
      <c r="E1061" s="136"/>
    </row>
    <row r="1062" spans="5:5" x14ac:dyDescent="0.2">
      <c r="E1062" s="136"/>
    </row>
    <row r="1063" spans="5:5" x14ac:dyDescent="0.2">
      <c r="E1063" s="136"/>
    </row>
    <row r="1064" spans="5:5" x14ac:dyDescent="0.2">
      <c r="E1064" s="136"/>
    </row>
    <row r="1065" spans="5:5" x14ac:dyDescent="0.2">
      <c r="E1065" s="136"/>
    </row>
    <row r="1066" spans="5:5" x14ac:dyDescent="0.2">
      <c r="E1066" s="136"/>
    </row>
    <row r="1067" spans="5:5" x14ac:dyDescent="0.2">
      <c r="E1067" s="136"/>
    </row>
    <row r="1068" spans="5:5" x14ac:dyDescent="0.2">
      <c r="E1068" s="136"/>
    </row>
    <row r="1069" spans="5:5" x14ac:dyDescent="0.2">
      <c r="E1069" s="136"/>
    </row>
    <row r="1070" spans="5:5" x14ac:dyDescent="0.2">
      <c r="E1070" s="136"/>
    </row>
    <row r="1071" spans="5:5" x14ac:dyDescent="0.2">
      <c r="E1071" s="136"/>
    </row>
    <row r="1072" spans="5:5" x14ac:dyDescent="0.2">
      <c r="E1072" s="136"/>
    </row>
    <row r="1073" spans="5:5" x14ac:dyDescent="0.2">
      <c r="E1073" s="136"/>
    </row>
    <row r="1074" spans="5:5" x14ac:dyDescent="0.2">
      <c r="E1074" s="136"/>
    </row>
    <row r="1075" spans="5:5" x14ac:dyDescent="0.2">
      <c r="E1075" s="136"/>
    </row>
    <row r="1076" spans="5:5" x14ac:dyDescent="0.2">
      <c r="E1076" s="136"/>
    </row>
    <row r="1077" spans="5:5" x14ac:dyDescent="0.2">
      <c r="E1077" s="136"/>
    </row>
    <row r="1078" spans="5:5" x14ac:dyDescent="0.2">
      <c r="E1078" s="136"/>
    </row>
    <row r="1079" spans="5:5" x14ac:dyDescent="0.2">
      <c r="E1079" s="136"/>
    </row>
    <row r="1080" spans="5:5" x14ac:dyDescent="0.2">
      <c r="E1080" s="136"/>
    </row>
    <row r="1081" spans="5:5" x14ac:dyDescent="0.2">
      <c r="E1081" s="136"/>
    </row>
    <row r="1082" spans="5:5" x14ac:dyDescent="0.2">
      <c r="E1082" s="136"/>
    </row>
    <row r="1083" spans="5:5" x14ac:dyDescent="0.2">
      <c r="E1083" s="136"/>
    </row>
    <row r="1084" spans="5:5" x14ac:dyDescent="0.2">
      <c r="E1084" s="136"/>
    </row>
    <row r="1085" spans="5:5" x14ac:dyDescent="0.2">
      <c r="E1085" s="136"/>
    </row>
    <row r="1086" spans="5:5" x14ac:dyDescent="0.2">
      <c r="E1086" s="136"/>
    </row>
    <row r="1087" spans="5:5" x14ac:dyDescent="0.2">
      <c r="E1087" s="136"/>
    </row>
    <row r="1088" spans="5:5" x14ac:dyDescent="0.2">
      <c r="E1088" s="136"/>
    </row>
    <row r="1089" spans="5:5" x14ac:dyDescent="0.2">
      <c r="E1089" s="136"/>
    </row>
    <row r="1090" spans="5:5" x14ac:dyDescent="0.2">
      <c r="E1090" s="136"/>
    </row>
    <row r="1091" spans="5:5" x14ac:dyDescent="0.2">
      <c r="E1091" s="136"/>
    </row>
    <row r="1092" spans="5:5" x14ac:dyDescent="0.2">
      <c r="E1092" s="136"/>
    </row>
    <row r="1093" spans="5:5" x14ac:dyDescent="0.2">
      <c r="E1093" s="136"/>
    </row>
    <row r="1094" spans="5:5" x14ac:dyDescent="0.2">
      <c r="E1094" s="136"/>
    </row>
    <row r="1095" spans="5:5" x14ac:dyDescent="0.2">
      <c r="E1095" s="136"/>
    </row>
    <row r="1096" spans="5:5" x14ac:dyDescent="0.2">
      <c r="E1096" s="136"/>
    </row>
    <row r="1097" spans="5:5" x14ac:dyDescent="0.2">
      <c r="E1097" s="136"/>
    </row>
    <row r="1098" spans="5:5" x14ac:dyDescent="0.2">
      <c r="E1098" s="136"/>
    </row>
    <row r="1099" spans="5:5" x14ac:dyDescent="0.2">
      <c r="E1099" s="136"/>
    </row>
    <row r="1100" spans="5:5" x14ac:dyDescent="0.2">
      <c r="E1100" s="136"/>
    </row>
    <row r="1101" spans="5:5" x14ac:dyDescent="0.2">
      <c r="E1101" s="136"/>
    </row>
    <row r="1102" spans="5:5" x14ac:dyDescent="0.2">
      <c r="E1102" s="136"/>
    </row>
    <row r="1103" spans="5:5" x14ac:dyDescent="0.2">
      <c r="E1103" s="136"/>
    </row>
    <row r="1104" spans="5:5" x14ac:dyDescent="0.2">
      <c r="E1104" s="136"/>
    </row>
    <row r="1105" spans="5:5" x14ac:dyDescent="0.2">
      <c r="E1105" s="136"/>
    </row>
    <row r="1106" spans="5:5" x14ac:dyDescent="0.2">
      <c r="E1106" s="136"/>
    </row>
    <row r="1107" spans="5:5" x14ac:dyDescent="0.2">
      <c r="E1107" s="136"/>
    </row>
    <row r="1108" spans="5:5" x14ac:dyDescent="0.2">
      <c r="E1108" s="136"/>
    </row>
    <row r="1109" spans="5:5" x14ac:dyDescent="0.2">
      <c r="E1109" s="136"/>
    </row>
    <row r="1110" spans="5:5" x14ac:dyDescent="0.2">
      <c r="E1110" s="136"/>
    </row>
    <row r="1111" spans="5:5" x14ac:dyDescent="0.2">
      <c r="E1111" s="136"/>
    </row>
    <row r="1112" spans="5:5" x14ac:dyDescent="0.2">
      <c r="E1112" s="136"/>
    </row>
    <row r="1113" spans="5:5" x14ac:dyDescent="0.2">
      <c r="E1113" s="136"/>
    </row>
    <row r="1114" spans="5:5" x14ac:dyDescent="0.2">
      <c r="E1114" s="136"/>
    </row>
    <row r="1115" spans="5:5" x14ac:dyDescent="0.2">
      <c r="E1115" s="136"/>
    </row>
    <row r="1116" spans="5:5" x14ac:dyDescent="0.2">
      <c r="E1116" s="136"/>
    </row>
    <row r="1117" spans="5:5" x14ac:dyDescent="0.2">
      <c r="E1117" s="136"/>
    </row>
    <row r="1118" spans="5:5" x14ac:dyDescent="0.2">
      <c r="E1118" s="136"/>
    </row>
    <row r="1119" spans="5:5" x14ac:dyDescent="0.2">
      <c r="E1119" s="136"/>
    </row>
    <row r="1120" spans="5:5" x14ac:dyDescent="0.2">
      <c r="E1120" s="136"/>
    </row>
    <row r="1121" spans="5:5" x14ac:dyDescent="0.2">
      <c r="E1121" s="136"/>
    </row>
    <row r="1122" spans="5:5" x14ac:dyDescent="0.2">
      <c r="E1122" s="136"/>
    </row>
    <row r="1123" spans="5:5" x14ac:dyDescent="0.2">
      <c r="E1123" s="136"/>
    </row>
    <row r="1124" spans="5:5" x14ac:dyDescent="0.2">
      <c r="E1124" s="136"/>
    </row>
    <row r="1125" spans="5:5" x14ac:dyDescent="0.2">
      <c r="E1125" s="136"/>
    </row>
    <row r="1126" spans="5:5" x14ac:dyDescent="0.2">
      <c r="E1126" s="136"/>
    </row>
    <row r="1127" spans="5:5" x14ac:dyDescent="0.2">
      <c r="E1127" s="136"/>
    </row>
    <row r="1128" spans="5:5" x14ac:dyDescent="0.2">
      <c r="E1128" s="136"/>
    </row>
    <row r="1129" spans="5:5" x14ac:dyDescent="0.2">
      <c r="E1129" s="136"/>
    </row>
    <row r="1130" spans="5:5" x14ac:dyDescent="0.2">
      <c r="E1130" s="136"/>
    </row>
    <row r="1131" spans="5:5" x14ac:dyDescent="0.2">
      <c r="E1131" s="136"/>
    </row>
    <row r="1132" spans="5:5" x14ac:dyDescent="0.2">
      <c r="E1132" s="136"/>
    </row>
    <row r="1133" spans="5:5" x14ac:dyDescent="0.2">
      <c r="E1133" s="136"/>
    </row>
    <row r="1134" spans="5:5" x14ac:dyDescent="0.2">
      <c r="E1134" s="136"/>
    </row>
    <row r="1135" spans="5:5" x14ac:dyDescent="0.2">
      <c r="E1135" s="136"/>
    </row>
    <row r="1136" spans="5:5" x14ac:dyDescent="0.2">
      <c r="E1136" s="136"/>
    </row>
    <row r="1137" spans="5:5" x14ac:dyDescent="0.2">
      <c r="E1137" s="136"/>
    </row>
    <row r="1138" spans="5:5" x14ac:dyDescent="0.2">
      <c r="E1138" s="136"/>
    </row>
    <row r="1139" spans="5:5" x14ac:dyDescent="0.2">
      <c r="E1139" s="136"/>
    </row>
    <row r="1140" spans="5:5" x14ac:dyDescent="0.2">
      <c r="E1140" s="136"/>
    </row>
    <row r="1141" spans="5:5" x14ac:dyDescent="0.2">
      <c r="E1141" s="136"/>
    </row>
    <row r="1142" spans="5:5" x14ac:dyDescent="0.2">
      <c r="E1142" s="136"/>
    </row>
    <row r="1143" spans="5:5" x14ac:dyDescent="0.2">
      <c r="E1143" s="136"/>
    </row>
    <row r="1144" spans="5:5" x14ac:dyDescent="0.2">
      <c r="E1144" s="136"/>
    </row>
    <row r="1145" spans="5:5" x14ac:dyDescent="0.2">
      <c r="E1145" s="136"/>
    </row>
    <row r="1146" spans="5:5" x14ac:dyDescent="0.2">
      <c r="E1146" s="136"/>
    </row>
    <row r="1147" spans="5:5" x14ac:dyDescent="0.2">
      <c r="E1147" s="136"/>
    </row>
    <row r="1148" spans="5:5" x14ac:dyDescent="0.2">
      <c r="E1148" s="136"/>
    </row>
    <row r="1149" spans="5:5" x14ac:dyDescent="0.2">
      <c r="E1149" s="136"/>
    </row>
    <row r="1150" spans="5:5" x14ac:dyDescent="0.2">
      <c r="E1150" s="136"/>
    </row>
    <row r="1151" spans="5:5" x14ac:dyDescent="0.2">
      <c r="E1151" s="136"/>
    </row>
    <row r="1152" spans="5:5" x14ac:dyDescent="0.2">
      <c r="E1152" s="136"/>
    </row>
    <row r="1153" spans="5:5" x14ac:dyDescent="0.2">
      <c r="E1153" s="136"/>
    </row>
    <row r="1154" spans="5:5" x14ac:dyDescent="0.2">
      <c r="E1154" s="136"/>
    </row>
    <row r="1155" spans="5:5" x14ac:dyDescent="0.2">
      <c r="E1155" s="136"/>
    </row>
    <row r="1156" spans="5:5" x14ac:dyDescent="0.2">
      <c r="E1156" s="136"/>
    </row>
    <row r="1157" spans="5:5" x14ac:dyDescent="0.2">
      <c r="E1157" s="136"/>
    </row>
    <row r="1158" spans="5:5" x14ac:dyDescent="0.2">
      <c r="E1158" s="136"/>
    </row>
    <row r="1159" spans="5:5" x14ac:dyDescent="0.2">
      <c r="E1159" s="136"/>
    </row>
    <row r="1160" spans="5:5" x14ac:dyDescent="0.2">
      <c r="E1160" s="136"/>
    </row>
    <row r="1161" spans="5:5" x14ac:dyDescent="0.2">
      <c r="E1161" s="136"/>
    </row>
    <row r="1162" spans="5:5" x14ac:dyDescent="0.2">
      <c r="E1162" s="136"/>
    </row>
    <row r="1163" spans="5:5" x14ac:dyDescent="0.2">
      <c r="E1163" s="136"/>
    </row>
    <row r="1164" spans="5:5" x14ac:dyDescent="0.2">
      <c r="E1164" s="136"/>
    </row>
    <row r="1165" spans="5:5" x14ac:dyDescent="0.2">
      <c r="E1165" s="136"/>
    </row>
    <row r="1166" spans="5:5" x14ac:dyDescent="0.2">
      <c r="E1166" s="136"/>
    </row>
    <row r="1167" spans="5:5" x14ac:dyDescent="0.2">
      <c r="E1167" s="136"/>
    </row>
    <row r="1168" spans="5:5" x14ac:dyDescent="0.2">
      <c r="E1168" s="136"/>
    </row>
    <row r="1169" spans="5:5" x14ac:dyDescent="0.2">
      <c r="E1169" s="136"/>
    </row>
    <row r="1170" spans="5:5" x14ac:dyDescent="0.2">
      <c r="E1170" s="136"/>
    </row>
    <row r="1171" spans="5:5" x14ac:dyDescent="0.2">
      <c r="E1171" s="136"/>
    </row>
    <row r="1172" spans="5:5" x14ac:dyDescent="0.2">
      <c r="E1172" s="136"/>
    </row>
    <row r="1173" spans="5:5" x14ac:dyDescent="0.2">
      <c r="E1173" s="136"/>
    </row>
    <row r="1174" spans="5:5" x14ac:dyDescent="0.2">
      <c r="E1174" s="136"/>
    </row>
    <row r="1175" spans="5:5" x14ac:dyDescent="0.2">
      <c r="E1175" s="136"/>
    </row>
    <row r="1176" spans="5:5" x14ac:dyDescent="0.2">
      <c r="E1176" s="136"/>
    </row>
    <row r="1177" spans="5:5" x14ac:dyDescent="0.2">
      <c r="E1177" s="136"/>
    </row>
    <row r="1178" spans="5:5" x14ac:dyDescent="0.2">
      <c r="E1178" s="136"/>
    </row>
    <row r="1179" spans="5:5" x14ac:dyDescent="0.2">
      <c r="E1179" s="136"/>
    </row>
    <row r="1180" spans="5:5" x14ac:dyDescent="0.2">
      <c r="E1180" s="136"/>
    </row>
    <row r="1181" spans="5:5" x14ac:dyDescent="0.2">
      <c r="E1181" s="136"/>
    </row>
    <row r="1182" spans="5:5" x14ac:dyDescent="0.2">
      <c r="E1182" s="136"/>
    </row>
    <row r="1183" spans="5:5" x14ac:dyDescent="0.2">
      <c r="E1183" s="136"/>
    </row>
    <row r="1184" spans="5:5" x14ac:dyDescent="0.2">
      <c r="E1184" s="136"/>
    </row>
    <row r="1185" spans="5:5" x14ac:dyDescent="0.2">
      <c r="E1185" s="136"/>
    </row>
    <row r="1186" spans="5:5" x14ac:dyDescent="0.2">
      <c r="E1186" s="136"/>
    </row>
    <row r="1187" spans="5:5" x14ac:dyDescent="0.2">
      <c r="E1187" s="136"/>
    </row>
    <row r="1188" spans="5:5" x14ac:dyDescent="0.2">
      <c r="E1188" s="136"/>
    </row>
    <row r="1189" spans="5:5" x14ac:dyDescent="0.2">
      <c r="E1189" s="136"/>
    </row>
    <row r="1190" spans="5:5" x14ac:dyDescent="0.2">
      <c r="E1190" s="136"/>
    </row>
    <row r="1191" spans="5:5" x14ac:dyDescent="0.2">
      <c r="E1191" s="136"/>
    </row>
    <row r="1192" spans="5:5" x14ac:dyDescent="0.2">
      <c r="E1192" s="136"/>
    </row>
    <row r="1193" spans="5:5" x14ac:dyDescent="0.2">
      <c r="E1193" s="136"/>
    </row>
    <row r="1194" spans="5:5" x14ac:dyDescent="0.2">
      <c r="E1194" s="136"/>
    </row>
    <row r="1195" spans="5:5" x14ac:dyDescent="0.2">
      <c r="E1195" s="136"/>
    </row>
    <row r="1196" spans="5:5" x14ac:dyDescent="0.2">
      <c r="E1196" s="136"/>
    </row>
    <row r="1197" spans="5:5" x14ac:dyDescent="0.2">
      <c r="E1197" s="136"/>
    </row>
    <row r="1198" spans="5:5" x14ac:dyDescent="0.2">
      <c r="E1198" s="136"/>
    </row>
    <row r="1199" spans="5:5" x14ac:dyDescent="0.2">
      <c r="E1199" s="136"/>
    </row>
    <row r="1200" spans="5:5" x14ac:dyDescent="0.2">
      <c r="E1200" s="136"/>
    </row>
    <row r="1201" spans="5:5" x14ac:dyDescent="0.2">
      <c r="E1201" s="136"/>
    </row>
    <row r="1202" spans="5:5" x14ac:dyDescent="0.2">
      <c r="E1202" s="136"/>
    </row>
    <row r="1203" spans="5:5" x14ac:dyDescent="0.2">
      <c r="E1203" s="136"/>
    </row>
    <row r="1204" spans="5:5" x14ac:dyDescent="0.2">
      <c r="E1204" s="136"/>
    </row>
    <row r="1205" spans="5:5" x14ac:dyDescent="0.2">
      <c r="E1205" s="136"/>
    </row>
    <row r="1206" spans="5:5" x14ac:dyDescent="0.2">
      <c r="E1206" s="136"/>
    </row>
    <row r="1207" spans="5:5" x14ac:dyDescent="0.2">
      <c r="E1207" s="136"/>
    </row>
    <row r="1208" spans="5:5" x14ac:dyDescent="0.2">
      <c r="E1208" s="136"/>
    </row>
    <row r="1209" spans="5:5" x14ac:dyDescent="0.2">
      <c r="E1209" s="136"/>
    </row>
    <row r="1210" spans="5:5" x14ac:dyDescent="0.2">
      <c r="E1210" s="136"/>
    </row>
    <row r="1211" spans="5:5" x14ac:dyDescent="0.2">
      <c r="E1211" s="136"/>
    </row>
    <row r="1212" spans="5:5" x14ac:dyDescent="0.2">
      <c r="E1212" s="136"/>
    </row>
    <row r="1213" spans="5:5" x14ac:dyDescent="0.2">
      <c r="E1213" s="136"/>
    </row>
    <row r="1214" spans="5:5" x14ac:dyDescent="0.2">
      <c r="E1214" s="136"/>
    </row>
    <row r="1215" spans="5:5" x14ac:dyDescent="0.2">
      <c r="E1215" s="136"/>
    </row>
    <row r="1216" spans="5:5" x14ac:dyDescent="0.2">
      <c r="E1216" s="136"/>
    </row>
    <row r="1217" spans="5:5" x14ac:dyDescent="0.2">
      <c r="E1217" s="136"/>
    </row>
    <row r="1218" spans="5:5" x14ac:dyDescent="0.2">
      <c r="E1218" s="136"/>
    </row>
    <row r="1219" spans="5:5" x14ac:dyDescent="0.2">
      <c r="E1219" s="136"/>
    </row>
    <row r="1220" spans="5:5" x14ac:dyDescent="0.2">
      <c r="E1220" s="136"/>
    </row>
    <row r="1221" spans="5:5" x14ac:dyDescent="0.2">
      <c r="E1221" s="136"/>
    </row>
    <row r="1222" spans="5:5" x14ac:dyDescent="0.2">
      <c r="E1222" s="136"/>
    </row>
    <row r="1223" spans="5:5" x14ac:dyDescent="0.2">
      <c r="E1223" s="136"/>
    </row>
    <row r="1224" spans="5:5" x14ac:dyDescent="0.2">
      <c r="E1224" s="136"/>
    </row>
    <row r="1225" spans="5:5" x14ac:dyDescent="0.2">
      <c r="E1225" s="136"/>
    </row>
    <row r="1226" spans="5:5" x14ac:dyDescent="0.2">
      <c r="E1226" s="136"/>
    </row>
    <row r="1227" spans="5:5" x14ac:dyDescent="0.2">
      <c r="E1227" s="136"/>
    </row>
    <row r="1228" spans="5:5" x14ac:dyDescent="0.2">
      <c r="E1228" s="136"/>
    </row>
    <row r="1229" spans="5:5" x14ac:dyDescent="0.2">
      <c r="E1229" s="136"/>
    </row>
    <row r="1230" spans="5:5" x14ac:dyDescent="0.2">
      <c r="E1230" s="136"/>
    </row>
    <row r="1231" spans="5:5" x14ac:dyDescent="0.2">
      <c r="E1231" s="136"/>
    </row>
    <row r="1232" spans="5:5" x14ac:dyDescent="0.2">
      <c r="E1232" s="136"/>
    </row>
    <row r="1233" spans="5:5" x14ac:dyDescent="0.2">
      <c r="E1233" s="136"/>
    </row>
    <row r="1234" spans="5:5" x14ac:dyDescent="0.2">
      <c r="E1234" s="136"/>
    </row>
    <row r="1235" spans="5:5" x14ac:dyDescent="0.2">
      <c r="E1235" s="136"/>
    </row>
    <row r="1236" spans="5:5" x14ac:dyDescent="0.2">
      <c r="E1236" s="136"/>
    </row>
    <row r="1237" spans="5:5" x14ac:dyDescent="0.2">
      <c r="E1237" s="136"/>
    </row>
    <row r="1238" spans="5:5" x14ac:dyDescent="0.2">
      <c r="E1238" s="136"/>
    </row>
    <row r="1239" spans="5:5" x14ac:dyDescent="0.2">
      <c r="E1239" s="136"/>
    </row>
    <row r="1240" spans="5:5" x14ac:dyDescent="0.2">
      <c r="E1240" s="136"/>
    </row>
    <row r="1241" spans="5:5" x14ac:dyDescent="0.2">
      <c r="E1241" s="136"/>
    </row>
    <row r="1242" spans="5:5" x14ac:dyDescent="0.2">
      <c r="E1242" s="136"/>
    </row>
    <row r="1243" spans="5:5" x14ac:dyDescent="0.2">
      <c r="E1243" s="136"/>
    </row>
    <row r="1244" spans="5:5" x14ac:dyDescent="0.2">
      <c r="E1244" s="136"/>
    </row>
    <row r="1245" spans="5:5" x14ac:dyDescent="0.2">
      <c r="E1245" s="136"/>
    </row>
    <row r="1246" spans="5:5" x14ac:dyDescent="0.2">
      <c r="E1246" s="136"/>
    </row>
    <row r="1247" spans="5:5" x14ac:dyDescent="0.2">
      <c r="E1247" s="136"/>
    </row>
    <row r="1248" spans="5:5" x14ac:dyDescent="0.2">
      <c r="E1248" s="136"/>
    </row>
    <row r="1249" spans="5:5" x14ac:dyDescent="0.2">
      <c r="E1249" s="136"/>
    </row>
    <row r="1250" spans="5:5" x14ac:dyDescent="0.2">
      <c r="E1250" s="136"/>
    </row>
    <row r="1251" spans="5:5" x14ac:dyDescent="0.2">
      <c r="E1251" s="136"/>
    </row>
    <row r="1252" spans="5:5" x14ac:dyDescent="0.2">
      <c r="E1252" s="136"/>
    </row>
    <row r="1253" spans="5:5" x14ac:dyDescent="0.2">
      <c r="E1253" s="136"/>
    </row>
    <row r="1254" spans="5:5" x14ac:dyDescent="0.2">
      <c r="E1254" s="136"/>
    </row>
    <row r="1255" spans="5:5" x14ac:dyDescent="0.2">
      <c r="E1255" s="136"/>
    </row>
    <row r="1256" spans="5:5" x14ac:dyDescent="0.2">
      <c r="E1256" s="136"/>
    </row>
    <row r="1257" spans="5:5" x14ac:dyDescent="0.2">
      <c r="E1257" s="136"/>
    </row>
    <row r="1258" spans="5:5" x14ac:dyDescent="0.2">
      <c r="E1258" s="136"/>
    </row>
    <row r="1259" spans="5:5" x14ac:dyDescent="0.2">
      <c r="E1259" s="136"/>
    </row>
    <row r="1260" spans="5:5" x14ac:dyDescent="0.2">
      <c r="E1260" s="136"/>
    </row>
    <row r="1261" spans="5:5" x14ac:dyDescent="0.2">
      <c r="E1261" s="136"/>
    </row>
    <row r="1262" spans="5:5" x14ac:dyDescent="0.2">
      <c r="E1262" s="136"/>
    </row>
    <row r="1263" spans="5:5" x14ac:dyDescent="0.2">
      <c r="E1263" s="136"/>
    </row>
    <row r="1264" spans="5:5" x14ac:dyDescent="0.2">
      <c r="E1264" s="136"/>
    </row>
    <row r="1265" spans="5:5" x14ac:dyDescent="0.2">
      <c r="E1265" s="136"/>
    </row>
    <row r="1266" spans="5:5" x14ac:dyDescent="0.2">
      <c r="E1266" s="136"/>
    </row>
    <row r="1267" spans="5:5" x14ac:dyDescent="0.2">
      <c r="E1267" s="136"/>
    </row>
    <row r="1268" spans="5:5" x14ac:dyDescent="0.2">
      <c r="E1268" s="136"/>
    </row>
    <row r="1269" spans="5:5" x14ac:dyDescent="0.2">
      <c r="E1269" s="136"/>
    </row>
    <row r="1270" spans="5:5" x14ac:dyDescent="0.2">
      <c r="E1270" s="136"/>
    </row>
    <row r="1271" spans="5:5" x14ac:dyDescent="0.2">
      <c r="E1271" s="136"/>
    </row>
    <row r="1272" spans="5:5" x14ac:dyDescent="0.2">
      <c r="E1272" s="136"/>
    </row>
    <row r="1273" spans="5:5" x14ac:dyDescent="0.2">
      <c r="E1273" s="136"/>
    </row>
    <row r="1274" spans="5:5" x14ac:dyDescent="0.2">
      <c r="E1274" s="136"/>
    </row>
    <row r="1275" spans="5:5" x14ac:dyDescent="0.2">
      <c r="E1275" s="136"/>
    </row>
    <row r="1276" spans="5:5" x14ac:dyDescent="0.2">
      <c r="E1276" s="136"/>
    </row>
    <row r="1277" spans="5:5" x14ac:dyDescent="0.2">
      <c r="E1277" s="136"/>
    </row>
    <row r="1278" spans="5:5" x14ac:dyDescent="0.2">
      <c r="E1278" s="136"/>
    </row>
    <row r="1279" spans="5:5" x14ac:dyDescent="0.2">
      <c r="E1279" s="136"/>
    </row>
    <row r="1280" spans="5:5" x14ac:dyDescent="0.2">
      <c r="E1280" s="136"/>
    </row>
    <row r="1281" spans="5:5" x14ac:dyDescent="0.2">
      <c r="E1281" s="136"/>
    </row>
    <row r="1282" spans="5:5" x14ac:dyDescent="0.2">
      <c r="E1282" s="136"/>
    </row>
    <row r="1283" spans="5:5" x14ac:dyDescent="0.2">
      <c r="E1283" s="136"/>
    </row>
    <row r="1284" spans="5:5" x14ac:dyDescent="0.2">
      <c r="E1284" s="136"/>
    </row>
    <row r="1285" spans="5:5" x14ac:dyDescent="0.2">
      <c r="E1285" s="136"/>
    </row>
    <row r="1286" spans="5:5" x14ac:dyDescent="0.2">
      <c r="E1286" s="136"/>
    </row>
    <row r="1287" spans="5:5" x14ac:dyDescent="0.2">
      <c r="E1287" s="136"/>
    </row>
    <row r="1288" spans="5:5" x14ac:dyDescent="0.2">
      <c r="E1288" s="136"/>
    </row>
    <row r="1289" spans="5:5" x14ac:dyDescent="0.2">
      <c r="E1289" s="136"/>
    </row>
    <row r="1290" spans="5:5" x14ac:dyDescent="0.2">
      <c r="E1290" s="136"/>
    </row>
    <row r="1291" spans="5:5" x14ac:dyDescent="0.2">
      <c r="E1291" s="136"/>
    </row>
    <row r="1292" spans="5:5" x14ac:dyDescent="0.2">
      <c r="E1292" s="136"/>
    </row>
    <row r="1293" spans="5:5" x14ac:dyDescent="0.2">
      <c r="E1293" s="136"/>
    </row>
    <row r="1294" spans="5:5" x14ac:dyDescent="0.2">
      <c r="E1294" s="136"/>
    </row>
    <row r="1295" spans="5:5" x14ac:dyDescent="0.2">
      <c r="E1295" s="136"/>
    </row>
    <row r="1296" spans="5:5" x14ac:dyDescent="0.2">
      <c r="E1296" s="136"/>
    </row>
    <row r="1297" spans="5:5" x14ac:dyDescent="0.2">
      <c r="E1297" s="136"/>
    </row>
    <row r="1298" spans="5:5" x14ac:dyDescent="0.2">
      <c r="E1298" s="136"/>
    </row>
    <row r="1299" spans="5:5" x14ac:dyDescent="0.2">
      <c r="E1299" s="136"/>
    </row>
    <row r="1300" spans="5:5" x14ac:dyDescent="0.2">
      <c r="E1300" s="136"/>
    </row>
    <row r="1301" spans="5:5" x14ac:dyDescent="0.2">
      <c r="E1301" s="136"/>
    </row>
    <row r="1302" spans="5:5" x14ac:dyDescent="0.2">
      <c r="E1302" s="136"/>
    </row>
    <row r="1303" spans="5:5" x14ac:dyDescent="0.2">
      <c r="E1303" s="136"/>
    </row>
    <row r="1304" spans="5:5" x14ac:dyDescent="0.2">
      <c r="E1304" s="136"/>
    </row>
    <row r="1305" spans="5:5" x14ac:dyDescent="0.2">
      <c r="E1305" s="136"/>
    </row>
    <row r="1306" spans="5:5" x14ac:dyDescent="0.2">
      <c r="E1306" s="136"/>
    </row>
    <row r="1307" spans="5:5" x14ac:dyDescent="0.2">
      <c r="E1307" s="136"/>
    </row>
    <row r="1308" spans="5:5" x14ac:dyDescent="0.2">
      <c r="E1308" s="136"/>
    </row>
    <row r="1309" spans="5:5" x14ac:dyDescent="0.2">
      <c r="E1309" s="136"/>
    </row>
    <row r="1310" spans="5:5" x14ac:dyDescent="0.2">
      <c r="E1310" s="136"/>
    </row>
    <row r="1311" spans="5:5" x14ac:dyDescent="0.2">
      <c r="E1311" s="136"/>
    </row>
    <row r="1312" spans="5:5" x14ac:dyDescent="0.2">
      <c r="E1312" s="136"/>
    </row>
    <row r="1313" spans="5:5" x14ac:dyDescent="0.2">
      <c r="E1313" s="136"/>
    </row>
    <row r="1314" spans="5:5" x14ac:dyDescent="0.2">
      <c r="E1314" s="136"/>
    </row>
    <row r="1315" spans="5:5" x14ac:dyDescent="0.2">
      <c r="E1315" s="136"/>
    </row>
    <row r="1316" spans="5:5" x14ac:dyDescent="0.2">
      <c r="E1316" s="136"/>
    </row>
    <row r="1317" spans="5:5" x14ac:dyDescent="0.2">
      <c r="E1317" s="136"/>
    </row>
    <row r="1318" spans="5:5" x14ac:dyDescent="0.2">
      <c r="E1318" s="136"/>
    </row>
    <row r="1319" spans="5:5" x14ac:dyDescent="0.2">
      <c r="E1319" s="136"/>
    </row>
    <row r="1320" spans="5:5" x14ac:dyDescent="0.2">
      <c r="E1320" s="136"/>
    </row>
    <row r="1321" spans="5:5" x14ac:dyDescent="0.2">
      <c r="E1321" s="136"/>
    </row>
    <row r="1322" spans="5:5" x14ac:dyDescent="0.2">
      <c r="E1322" s="136"/>
    </row>
    <row r="1323" spans="5:5" x14ac:dyDescent="0.2">
      <c r="E1323" s="136"/>
    </row>
    <row r="1324" spans="5:5" x14ac:dyDescent="0.2">
      <c r="E1324" s="136"/>
    </row>
    <row r="1325" spans="5:5" x14ac:dyDescent="0.2">
      <c r="E1325" s="136"/>
    </row>
    <row r="1326" spans="5:5" x14ac:dyDescent="0.2">
      <c r="E1326" s="136"/>
    </row>
    <row r="1327" spans="5:5" x14ac:dyDescent="0.2">
      <c r="E1327" s="136"/>
    </row>
    <row r="1328" spans="5:5" x14ac:dyDescent="0.2">
      <c r="E1328" s="136"/>
    </row>
    <row r="1329" spans="5:5" x14ac:dyDescent="0.2">
      <c r="E1329" s="136"/>
    </row>
    <row r="1330" spans="5:5" x14ac:dyDescent="0.2">
      <c r="E1330" s="136"/>
    </row>
    <row r="1331" spans="5:5" x14ac:dyDescent="0.2">
      <c r="E1331" s="136"/>
    </row>
    <row r="1332" spans="5:5" x14ac:dyDescent="0.2">
      <c r="E1332" s="136"/>
    </row>
    <row r="1333" spans="5:5" x14ac:dyDescent="0.2">
      <c r="E1333" s="136"/>
    </row>
    <row r="1334" spans="5:5" x14ac:dyDescent="0.2">
      <c r="E1334" s="136"/>
    </row>
    <row r="1335" spans="5:5" x14ac:dyDescent="0.2">
      <c r="E1335" s="136"/>
    </row>
    <row r="1336" spans="5:5" x14ac:dyDescent="0.2">
      <c r="E1336" s="136"/>
    </row>
    <row r="1337" spans="5:5" x14ac:dyDescent="0.2">
      <c r="E1337" s="136"/>
    </row>
    <row r="1338" spans="5:5" x14ac:dyDescent="0.2">
      <c r="E1338" s="136"/>
    </row>
    <row r="1339" spans="5:5" x14ac:dyDescent="0.2">
      <c r="E1339" s="136"/>
    </row>
    <row r="1340" spans="5:5" x14ac:dyDescent="0.2">
      <c r="E1340" s="136"/>
    </row>
    <row r="1341" spans="5:5" x14ac:dyDescent="0.2">
      <c r="E1341" s="136"/>
    </row>
    <row r="1342" spans="5:5" x14ac:dyDescent="0.2">
      <c r="E1342" s="136"/>
    </row>
    <row r="1343" spans="5:5" x14ac:dyDescent="0.2">
      <c r="E1343" s="136"/>
    </row>
    <row r="1344" spans="5:5" x14ac:dyDescent="0.2">
      <c r="E1344" s="136"/>
    </row>
    <row r="1345" spans="5:5" x14ac:dyDescent="0.2">
      <c r="E1345" s="136"/>
    </row>
    <row r="1346" spans="5:5" x14ac:dyDescent="0.2">
      <c r="E1346" s="136"/>
    </row>
    <row r="1347" spans="5:5" x14ac:dyDescent="0.2">
      <c r="E1347" s="136"/>
    </row>
    <row r="1348" spans="5:5" x14ac:dyDescent="0.2">
      <c r="E1348" s="136"/>
    </row>
    <row r="1349" spans="5:5" x14ac:dyDescent="0.2">
      <c r="E1349" s="136"/>
    </row>
    <row r="1350" spans="5:5" x14ac:dyDescent="0.2">
      <c r="E1350" s="136"/>
    </row>
    <row r="1351" spans="5:5" x14ac:dyDescent="0.2">
      <c r="E1351" s="136"/>
    </row>
    <row r="1352" spans="5:5" x14ac:dyDescent="0.2">
      <c r="E1352" s="136"/>
    </row>
    <row r="1353" spans="5:5" x14ac:dyDescent="0.2">
      <c r="E1353" s="136"/>
    </row>
    <row r="1354" spans="5:5" x14ac:dyDescent="0.2">
      <c r="E1354" s="136"/>
    </row>
    <row r="1355" spans="5:5" x14ac:dyDescent="0.2">
      <c r="E1355" s="136"/>
    </row>
    <row r="1356" spans="5:5" x14ac:dyDescent="0.2">
      <c r="E1356" s="136"/>
    </row>
    <row r="1357" spans="5:5" x14ac:dyDescent="0.2">
      <c r="E1357" s="136"/>
    </row>
    <row r="1358" spans="5:5" x14ac:dyDescent="0.2">
      <c r="E1358" s="136"/>
    </row>
    <row r="1359" spans="5:5" x14ac:dyDescent="0.2">
      <c r="E1359" s="136"/>
    </row>
    <row r="1360" spans="5:5" x14ac:dyDescent="0.2">
      <c r="E1360" s="136"/>
    </row>
    <row r="1361" spans="5:5" x14ac:dyDescent="0.2">
      <c r="E1361" s="136"/>
    </row>
    <row r="1362" spans="5:5" x14ac:dyDescent="0.2">
      <c r="E1362" s="136"/>
    </row>
    <row r="1363" spans="5:5" x14ac:dyDescent="0.2">
      <c r="E1363" s="136"/>
    </row>
    <row r="1364" spans="5:5" x14ac:dyDescent="0.2">
      <c r="E1364" s="136"/>
    </row>
    <row r="1365" spans="5:5" x14ac:dyDescent="0.2">
      <c r="E1365" s="136"/>
    </row>
    <row r="1366" spans="5:5" x14ac:dyDescent="0.2">
      <c r="E1366" s="136"/>
    </row>
    <row r="1367" spans="5:5" x14ac:dyDescent="0.2">
      <c r="E1367" s="136"/>
    </row>
    <row r="1368" spans="5:5" x14ac:dyDescent="0.2">
      <c r="E1368" s="136"/>
    </row>
    <row r="1369" spans="5:5" x14ac:dyDescent="0.2">
      <c r="E1369" s="136"/>
    </row>
    <row r="1370" spans="5:5" x14ac:dyDescent="0.2">
      <c r="E1370" s="136"/>
    </row>
    <row r="1371" spans="5:5" x14ac:dyDescent="0.2">
      <c r="E1371" s="136"/>
    </row>
    <row r="1372" spans="5:5" x14ac:dyDescent="0.2">
      <c r="E1372" s="136"/>
    </row>
    <row r="1373" spans="5:5" x14ac:dyDescent="0.2">
      <c r="E1373" s="136"/>
    </row>
    <row r="1374" spans="5:5" x14ac:dyDescent="0.2">
      <c r="E1374" s="136"/>
    </row>
    <row r="1375" spans="5:5" x14ac:dyDescent="0.2">
      <c r="E1375" s="136"/>
    </row>
    <row r="1376" spans="5:5" x14ac:dyDescent="0.2">
      <c r="E1376" s="136"/>
    </row>
    <row r="1377" spans="5:5" x14ac:dyDescent="0.2">
      <c r="E1377" s="136"/>
    </row>
    <row r="1378" spans="5:5" x14ac:dyDescent="0.2">
      <c r="E1378" s="136"/>
    </row>
    <row r="1379" spans="5:5" x14ac:dyDescent="0.2">
      <c r="E1379" s="136"/>
    </row>
    <row r="1380" spans="5:5" x14ac:dyDescent="0.2">
      <c r="E1380" s="136"/>
    </row>
    <row r="1381" spans="5:5" x14ac:dyDescent="0.2">
      <c r="E1381" s="136"/>
    </row>
    <row r="1382" spans="5:5" x14ac:dyDescent="0.2">
      <c r="E1382" s="136"/>
    </row>
    <row r="1383" spans="5:5" x14ac:dyDescent="0.2">
      <c r="E1383" s="136"/>
    </row>
    <row r="1384" spans="5:5" x14ac:dyDescent="0.2">
      <c r="E1384" s="136"/>
    </row>
    <row r="1385" spans="5:5" x14ac:dyDescent="0.2">
      <c r="E1385" s="136"/>
    </row>
    <row r="1386" spans="5:5" x14ac:dyDescent="0.2">
      <c r="E1386" s="136"/>
    </row>
    <row r="1387" spans="5:5" x14ac:dyDescent="0.2">
      <c r="E1387" s="136"/>
    </row>
    <row r="1388" spans="5:5" x14ac:dyDescent="0.2">
      <c r="E1388" s="136"/>
    </row>
    <row r="1389" spans="5:5" x14ac:dyDescent="0.2">
      <c r="E1389" s="136"/>
    </row>
    <row r="1390" spans="5:5" x14ac:dyDescent="0.2">
      <c r="E1390" s="136"/>
    </row>
    <row r="1391" spans="5:5" x14ac:dyDescent="0.2">
      <c r="E1391" s="136"/>
    </row>
    <row r="1392" spans="5:5" x14ac:dyDescent="0.2">
      <c r="E1392" s="136"/>
    </row>
    <row r="1393" spans="5:5" x14ac:dyDescent="0.2">
      <c r="E1393" s="136"/>
    </row>
    <row r="1394" spans="5:5" x14ac:dyDescent="0.2">
      <c r="E1394" s="136"/>
    </row>
    <row r="1395" spans="5:5" x14ac:dyDescent="0.2">
      <c r="E1395" s="136"/>
    </row>
    <row r="1396" spans="5:5" x14ac:dyDescent="0.2">
      <c r="E1396" s="136"/>
    </row>
    <row r="1397" spans="5:5" x14ac:dyDescent="0.2">
      <c r="E1397" s="136"/>
    </row>
    <row r="1398" spans="5:5" x14ac:dyDescent="0.2">
      <c r="E1398" s="136"/>
    </row>
    <row r="1399" spans="5:5" x14ac:dyDescent="0.2">
      <c r="E1399" s="136"/>
    </row>
    <row r="1400" spans="5:5" x14ac:dyDescent="0.2">
      <c r="E1400" s="136"/>
    </row>
    <row r="1401" spans="5:5" x14ac:dyDescent="0.2">
      <c r="E1401" s="136"/>
    </row>
    <row r="1402" spans="5:5" x14ac:dyDescent="0.2">
      <c r="E1402" s="136"/>
    </row>
    <row r="1403" spans="5:5" x14ac:dyDescent="0.2">
      <c r="E1403" s="136"/>
    </row>
    <row r="1404" spans="5:5" x14ac:dyDescent="0.2">
      <c r="E1404" s="136"/>
    </row>
    <row r="1405" spans="5:5" x14ac:dyDescent="0.2">
      <c r="E1405" s="136"/>
    </row>
    <row r="1406" spans="5:5" x14ac:dyDescent="0.2">
      <c r="E1406" s="136"/>
    </row>
    <row r="1407" spans="5:5" x14ac:dyDescent="0.2">
      <c r="E1407" s="136"/>
    </row>
    <row r="1408" spans="5:5" x14ac:dyDescent="0.2">
      <c r="E1408" s="136"/>
    </row>
    <row r="1409" spans="5:5" x14ac:dyDescent="0.2">
      <c r="E1409" s="136"/>
    </row>
    <row r="1410" spans="5:5" x14ac:dyDescent="0.2">
      <c r="E1410" s="136"/>
    </row>
    <row r="1411" spans="5:5" x14ac:dyDescent="0.2">
      <c r="E1411" s="136"/>
    </row>
    <row r="1412" spans="5:5" x14ac:dyDescent="0.2">
      <c r="E1412" s="136"/>
    </row>
    <row r="1413" spans="5:5" x14ac:dyDescent="0.2">
      <c r="E1413" s="136"/>
    </row>
    <row r="1414" spans="5:5" x14ac:dyDescent="0.2">
      <c r="E1414" s="136"/>
    </row>
    <row r="1415" spans="5:5" x14ac:dyDescent="0.2">
      <c r="E1415" s="136"/>
    </row>
    <row r="1416" spans="5:5" x14ac:dyDescent="0.2">
      <c r="E1416" s="136"/>
    </row>
    <row r="1417" spans="5:5" x14ac:dyDescent="0.2">
      <c r="E1417" s="136"/>
    </row>
    <row r="1418" spans="5:5" x14ac:dyDescent="0.2">
      <c r="E1418" s="136"/>
    </row>
    <row r="1419" spans="5:5" x14ac:dyDescent="0.2">
      <c r="E1419" s="136"/>
    </row>
    <row r="1420" spans="5:5" x14ac:dyDescent="0.2">
      <c r="E1420" s="136"/>
    </row>
    <row r="1421" spans="5:5" x14ac:dyDescent="0.2">
      <c r="E1421" s="136"/>
    </row>
    <row r="1422" spans="5:5" x14ac:dyDescent="0.2">
      <c r="E1422" s="136"/>
    </row>
    <row r="1423" spans="5:5" x14ac:dyDescent="0.2">
      <c r="E1423" s="136"/>
    </row>
    <row r="1424" spans="5:5" x14ac:dyDescent="0.2">
      <c r="E1424" s="136"/>
    </row>
    <row r="1425" spans="5:5" x14ac:dyDescent="0.2">
      <c r="E1425" s="136"/>
    </row>
    <row r="1426" spans="5:5" x14ac:dyDescent="0.2">
      <c r="E1426" s="136"/>
    </row>
    <row r="1427" spans="5:5" x14ac:dyDescent="0.2">
      <c r="E1427" s="136"/>
    </row>
    <row r="1428" spans="5:5" x14ac:dyDescent="0.2">
      <c r="E1428" s="136"/>
    </row>
    <row r="1429" spans="5:5" x14ac:dyDescent="0.2">
      <c r="E1429" s="136"/>
    </row>
    <row r="1430" spans="5:5" x14ac:dyDescent="0.2">
      <c r="E1430" s="136"/>
    </row>
    <row r="1431" spans="5:5" x14ac:dyDescent="0.2">
      <c r="E1431" s="136"/>
    </row>
    <row r="1432" spans="5:5" x14ac:dyDescent="0.2">
      <c r="E1432" s="136"/>
    </row>
    <row r="1433" spans="5:5" x14ac:dyDescent="0.2">
      <c r="E1433" s="136"/>
    </row>
    <row r="1434" spans="5:5" x14ac:dyDescent="0.2">
      <c r="E1434" s="136"/>
    </row>
    <row r="1435" spans="5:5" x14ac:dyDescent="0.2">
      <c r="E1435" s="136"/>
    </row>
    <row r="1436" spans="5:5" x14ac:dyDescent="0.2">
      <c r="E1436" s="136"/>
    </row>
    <row r="1437" spans="5:5" x14ac:dyDescent="0.2">
      <c r="E1437" s="136"/>
    </row>
    <row r="1438" spans="5:5" x14ac:dyDescent="0.2">
      <c r="E1438" s="136"/>
    </row>
    <row r="1439" spans="5:5" x14ac:dyDescent="0.2">
      <c r="E1439" s="136"/>
    </row>
    <row r="1440" spans="5:5" x14ac:dyDescent="0.2">
      <c r="E1440" s="136"/>
    </row>
    <row r="1441" spans="5:5" x14ac:dyDescent="0.2">
      <c r="E1441" s="136"/>
    </row>
    <row r="1442" spans="5:5" x14ac:dyDescent="0.2">
      <c r="E1442" s="136"/>
    </row>
    <row r="1443" spans="5:5" x14ac:dyDescent="0.2">
      <c r="E1443" s="136"/>
    </row>
    <row r="1444" spans="5:5" x14ac:dyDescent="0.2">
      <c r="E1444" s="136"/>
    </row>
    <row r="1445" spans="5:5" x14ac:dyDescent="0.2">
      <c r="E1445" s="136"/>
    </row>
    <row r="1446" spans="5:5" x14ac:dyDescent="0.2">
      <c r="E1446" s="136"/>
    </row>
    <row r="1447" spans="5:5" x14ac:dyDescent="0.2">
      <c r="E1447" s="136"/>
    </row>
    <row r="1448" spans="5:5" x14ac:dyDescent="0.2">
      <c r="E1448" s="136"/>
    </row>
    <row r="1449" spans="5:5" x14ac:dyDescent="0.2">
      <c r="E1449" s="136"/>
    </row>
    <row r="1450" spans="5:5" x14ac:dyDescent="0.2">
      <c r="E1450" s="136"/>
    </row>
    <row r="1451" spans="5:5" x14ac:dyDescent="0.2">
      <c r="E1451" s="136"/>
    </row>
    <row r="1452" spans="5:5" x14ac:dyDescent="0.2">
      <c r="E1452" s="136"/>
    </row>
    <row r="1453" spans="5:5" x14ac:dyDescent="0.2">
      <c r="E1453" s="136"/>
    </row>
    <row r="1454" spans="5:5" x14ac:dyDescent="0.2">
      <c r="E1454" s="136"/>
    </row>
    <row r="1455" spans="5:5" x14ac:dyDescent="0.2">
      <c r="E1455" s="136"/>
    </row>
    <row r="1456" spans="5:5" x14ac:dyDescent="0.2">
      <c r="E1456" s="136"/>
    </row>
    <row r="1457" spans="5:5" x14ac:dyDescent="0.2">
      <c r="E1457" s="136"/>
    </row>
    <row r="1458" spans="5:5" x14ac:dyDescent="0.2">
      <c r="E1458" s="136"/>
    </row>
    <row r="1459" spans="5:5" x14ac:dyDescent="0.2">
      <c r="E1459" s="136"/>
    </row>
    <row r="1460" spans="5:5" x14ac:dyDescent="0.2">
      <c r="E1460" s="136"/>
    </row>
    <row r="1461" spans="5:5" x14ac:dyDescent="0.2">
      <c r="E1461" s="136"/>
    </row>
    <row r="1462" spans="5:5" x14ac:dyDescent="0.2">
      <c r="E1462" s="136"/>
    </row>
    <row r="1463" spans="5:5" x14ac:dyDescent="0.2">
      <c r="E1463" s="136"/>
    </row>
    <row r="1464" spans="5:5" x14ac:dyDescent="0.2">
      <c r="E1464" s="136"/>
    </row>
    <row r="1465" spans="5:5" x14ac:dyDescent="0.2">
      <c r="E1465" s="136"/>
    </row>
    <row r="1466" spans="5:5" x14ac:dyDescent="0.2">
      <c r="E1466" s="136"/>
    </row>
    <row r="1467" spans="5:5" x14ac:dyDescent="0.2">
      <c r="E1467" s="136"/>
    </row>
    <row r="1468" spans="5:5" x14ac:dyDescent="0.2">
      <c r="E1468" s="136"/>
    </row>
    <row r="1469" spans="5:5" x14ac:dyDescent="0.2">
      <c r="E1469" s="136"/>
    </row>
    <row r="1470" spans="5:5" x14ac:dyDescent="0.2">
      <c r="E1470" s="136"/>
    </row>
    <row r="1471" spans="5:5" x14ac:dyDescent="0.2">
      <c r="E1471" s="136"/>
    </row>
    <row r="1472" spans="5:5" x14ac:dyDescent="0.2">
      <c r="E1472" s="136"/>
    </row>
    <row r="1473" spans="5:5" x14ac:dyDescent="0.2">
      <c r="E1473" s="136"/>
    </row>
    <row r="1474" spans="5:5" x14ac:dyDescent="0.2">
      <c r="E1474" s="136"/>
    </row>
    <row r="1475" spans="5:5" x14ac:dyDescent="0.2">
      <c r="E1475" s="136"/>
    </row>
    <row r="1476" spans="5:5" x14ac:dyDescent="0.2">
      <c r="E1476" s="136"/>
    </row>
    <row r="1477" spans="5:5" x14ac:dyDescent="0.2">
      <c r="E1477" s="136"/>
    </row>
    <row r="1478" spans="5:5" x14ac:dyDescent="0.2">
      <c r="E1478" s="136"/>
    </row>
    <row r="1479" spans="5:5" x14ac:dyDescent="0.2">
      <c r="E1479" s="136"/>
    </row>
    <row r="1480" spans="5:5" x14ac:dyDescent="0.2">
      <c r="E1480" s="136"/>
    </row>
    <row r="1481" spans="5:5" x14ac:dyDescent="0.2">
      <c r="E1481" s="136"/>
    </row>
    <row r="1482" spans="5:5" x14ac:dyDescent="0.2">
      <c r="E1482" s="136"/>
    </row>
    <row r="1483" spans="5:5" x14ac:dyDescent="0.2">
      <c r="E1483" s="136"/>
    </row>
    <row r="1484" spans="5:5" x14ac:dyDescent="0.2">
      <c r="E1484" s="136"/>
    </row>
    <row r="1485" spans="5:5" x14ac:dyDescent="0.2">
      <c r="E1485" s="136"/>
    </row>
    <row r="1486" spans="5:5" x14ac:dyDescent="0.2">
      <c r="E1486" s="136"/>
    </row>
    <row r="1487" spans="5:5" x14ac:dyDescent="0.2">
      <c r="E1487" s="136"/>
    </row>
    <row r="1488" spans="5:5" x14ac:dyDescent="0.2">
      <c r="E1488" s="136"/>
    </row>
    <row r="1489" spans="5:5" x14ac:dyDescent="0.2">
      <c r="E1489" s="136"/>
    </row>
    <row r="1490" spans="5:5" x14ac:dyDescent="0.2">
      <c r="E1490" s="136"/>
    </row>
    <row r="1491" spans="5:5" x14ac:dyDescent="0.2">
      <c r="E1491" s="136"/>
    </row>
    <row r="1492" spans="5:5" x14ac:dyDescent="0.2">
      <c r="E1492" s="136"/>
    </row>
    <row r="1493" spans="5:5" x14ac:dyDescent="0.2">
      <c r="E1493" s="136"/>
    </row>
    <row r="1494" spans="5:5" x14ac:dyDescent="0.2">
      <c r="E1494" s="136"/>
    </row>
    <row r="1495" spans="5:5" x14ac:dyDescent="0.2">
      <c r="E1495" s="136"/>
    </row>
    <row r="1496" spans="5:5" x14ac:dyDescent="0.2">
      <c r="E1496" s="136"/>
    </row>
    <row r="1497" spans="5:5" x14ac:dyDescent="0.2">
      <c r="E1497" s="136"/>
    </row>
    <row r="1498" spans="5:5" x14ac:dyDescent="0.2">
      <c r="E1498" s="136"/>
    </row>
    <row r="1499" spans="5:5" x14ac:dyDescent="0.2">
      <c r="E1499" s="136"/>
    </row>
    <row r="1500" spans="5:5" x14ac:dyDescent="0.2">
      <c r="E1500" s="136"/>
    </row>
    <row r="1501" spans="5:5" x14ac:dyDescent="0.2">
      <c r="E1501" s="136"/>
    </row>
    <row r="1502" spans="5:5" x14ac:dyDescent="0.2">
      <c r="E1502" s="136"/>
    </row>
    <row r="1503" spans="5:5" x14ac:dyDescent="0.2">
      <c r="E1503" s="136"/>
    </row>
    <row r="1504" spans="5:5" x14ac:dyDescent="0.2">
      <c r="E1504" s="136"/>
    </row>
    <row r="1505" spans="5:5" x14ac:dyDescent="0.2">
      <c r="E1505" s="136"/>
    </row>
    <row r="1506" spans="5:5" x14ac:dyDescent="0.2">
      <c r="E1506" s="136"/>
    </row>
    <row r="1507" spans="5:5" x14ac:dyDescent="0.2">
      <c r="E1507" s="136"/>
    </row>
    <row r="1508" spans="5:5" x14ac:dyDescent="0.2">
      <c r="E1508" s="136"/>
    </row>
    <row r="1509" spans="5:5" x14ac:dyDescent="0.2">
      <c r="E1509" s="136"/>
    </row>
    <row r="1510" spans="5:5" x14ac:dyDescent="0.2">
      <c r="E1510" s="136"/>
    </row>
    <row r="1511" spans="5:5" x14ac:dyDescent="0.2">
      <c r="E1511" s="136"/>
    </row>
    <row r="1512" spans="5:5" x14ac:dyDescent="0.2">
      <c r="E1512" s="136"/>
    </row>
    <row r="1513" spans="5:5" x14ac:dyDescent="0.2">
      <c r="E1513" s="136"/>
    </row>
    <row r="1514" spans="5:5" x14ac:dyDescent="0.2">
      <c r="E1514" s="136"/>
    </row>
    <row r="1515" spans="5:5" x14ac:dyDescent="0.2">
      <c r="E1515" s="136"/>
    </row>
    <row r="1516" spans="5:5" x14ac:dyDescent="0.2">
      <c r="E1516" s="136"/>
    </row>
    <row r="1517" spans="5:5" x14ac:dyDescent="0.2">
      <c r="E1517" s="136"/>
    </row>
    <row r="1518" spans="5:5" x14ac:dyDescent="0.2">
      <c r="E1518" s="136"/>
    </row>
    <row r="1519" spans="5:5" x14ac:dyDescent="0.2">
      <c r="E1519" s="136"/>
    </row>
    <row r="1520" spans="5:5" x14ac:dyDescent="0.2">
      <c r="E1520" s="136"/>
    </row>
    <row r="1521" spans="5:5" x14ac:dyDescent="0.2">
      <c r="E1521" s="136"/>
    </row>
    <row r="1522" spans="5:5" x14ac:dyDescent="0.2">
      <c r="E1522" s="136"/>
    </row>
    <row r="1523" spans="5:5" x14ac:dyDescent="0.2">
      <c r="E1523" s="136"/>
    </row>
    <row r="1524" spans="5:5" x14ac:dyDescent="0.2">
      <c r="E1524" s="136"/>
    </row>
    <row r="1525" spans="5:5" x14ac:dyDescent="0.2">
      <c r="E1525" s="136"/>
    </row>
    <row r="1526" spans="5:5" x14ac:dyDescent="0.2">
      <c r="E1526" s="136"/>
    </row>
    <row r="1527" spans="5:5" x14ac:dyDescent="0.2">
      <c r="E1527" s="136"/>
    </row>
    <row r="1528" spans="5:5" x14ac:dyDescent="0.2">
      <c r="E1528" s="136"/>
    </row>
    <row r="1529" spans="5:5" x14ac:dyDescent="0.2">
      <c r="E1529" s="136"/>
    </row>
    <row r="1530" spans="5:5" x14ac:dyDescent="0.2">
      <c r="E1530" s="136"/>
    </row>
    <row r="1531" spans="5:5" x14ac:dyDescent="0.2">
      <c r="E1531" s="136"/>
    </row>
    <row r="1532" spans="5:5" x14ac:dyDescent="0.2">
      <c r="E1532" s="136"/>
    </row>
    <row r="1533" spans="5:5" x14ac:dyDescent="0.2">
      <c r="E1533" s="136"/>
    </row>
    <row r="1534" spans="5:5" x14ac:dyDescent="0.2">
      <c r="E1534" s="136"/>
    </row>
    <row r="1535" spans="5:5" x14ac:dyDescent="0.2">
      <c r="E1535" s="136"/>
    </row>
    <row r="1536" spans="5:5" x14ac:dyDescent="0.2">
      <c r="E1536" s="136"/>
    </row>
    <row r="1537" spans="5:5" x14ac:dyDescent="0.2">
      <c r="E1537" s="136"/>
    </row>
    <row r="1538" spans="5:5" x14ac:dyDescent="0.2">
      <c r="E1538" s="136"/>
    </row>
    <row r="1539" spans="5:5" x14ac:dyDescent="0.2">
      <c r="E1539" s="136"/>
    </row>
    <row r="1540" spans="5:5" x14ac:dyDescent="0.2">
      <c r="E1540" s="136"/>
    </row>
    <row r="1541" spans="5:5" x14ac:dyDescent="0.2">
      <c r="E1541" s="136"/>
    </row>
    <row r="1542" spans="5:5" x14ac:dyDescent="0.2">
      <c r="E1542" s="136"/>
    </row>
    <row r="1543" spans="5:5" x14ac:dyDescent="0.2">
      <c r="E1543" s="136"/>
    </row>
    <row r="1544" spans="5:5" x14ac:dyDescent="0.2">
      <c r="E1544" s="136"/>
    </row>
    <row r="1545" spans="5:5" x14ac:dyDescent="0.2">
      <c r="E1545" s="136"/>
    </row>
    <row r="1546" spans="5:5" x14ac:dyDescent="0.2">
      <c r="E1546" s="136"/>
    </row>
    <row r="1547" spans="5:5" x14ac:dyDescent="0.2">
      <c r="E1547" s="136"/>
    </row>
    <row r="1548" spans="5:5" x14ac:dyDescent="0.2">
      <c r="E1548" s="136"/>
    </row>
    <row r="1549" spans="5:5" x14ac:dyDescent="0.2">
      <c r="E1549" s="136"/>
    </row>
    <row r="1550" spans="5:5" x14ac:dyDescent="0.2">
      <c r="E1550" s="136"/>
    </row>
    <row r="1551" spans="5:5" x14ac:dyDescent="0.2">
      <c r="E1551" s="136"/>
    </row>
    <row r="1552" spans="5:5" x14ac:dyDescent="0.2">
      <c r="E1552" s="136"/>
    </row>
    <row r="1553" spans="5:5" x14ac:dyDescent="0.2">
      <c r="E1553" s="136"/>
    </row>
    <row r="1554" spans="5:5" x14ac:dyDescent="0.2">
      <c r="E1554" s="136"/>
    </row>
    <row r="1555" spans="5:5" x14ac:dyDescent="0.2">
      <c r="E1555" s="136"/>
    </row>
    <row r="1556" spans="5:5" x14ac:dyDescent="0.2">
      <c r="E1556" s="136"/>
    </row>
    <row r="1557" spans="5:5" x14ac:dyDescent="0.2">
      <c r="E1557" s="136"/>
    </row>
    <row r="1558" spans="5:5" x14ac:dyDescent="0.2">
      <c r="E1558" s="136"/>
    </row>
    <row r="1559" spans="5:5" x14ac:dyDescent="0.2">
      <c r="E1559" s="136"/>
    </row>
    <row r="1560" spans="5:5" x14ac:dyDescent="0.2">
      <c r="E1560" s="136"/>
    </row>
    <row r="1561" spans="5:5" x14ac:dyDescent="0.2">
      <c r="E1561" s="136"/>
    </row>
    <row r="1562" spans="5:5" x14ac:dyDescent="0.2">
      <c r="E1562" s="136"/>
    </row>
    <row r="1563" spans="5:5" x14ac:dyDescent="0.2">
      <c r="E1563" s="136"/>
    </row>
    <row r="1564" spans="5:5" x14ac:dyDescent="0.2">
      <c r="E1564" s="136"/>
    </row>
    <row r="1565" spans="5:5" x14ac:dyDescent="0.2">
      <c r="E1565" s="136"/>
    </row>
    <row r="1566" spans="5:5" x14ac:dyDescent="0.2">
      <c r="E1566" s="136"/>
    </row>
    <row r="1567" spans="5:5" x14ac:dyDescent="0.2">
      <c r="E1567" s="136"/>
    </row>
    <row r="1568" spans="5:5" x14ac:dyDescent="0.2">
      <c r="E1568" s="136"/>
    </row>
    <row r="1569" spans="5:5" x14ac:dyDescent="0.2">
      <c r="E1569" s="136"/>
    </row>
    <row r="1570" spans="5:5" x14ac:dyDescent="0.2">
      <c r="E1570" s="136"/>
    </row>
    <row r="1571" spans="5:5" x14ac:dyDescent="0.2">
      <c r="E1571" s="136"/>
    </row>
    <row r="1572" spans="5:5" x14ac:dyDescent="0.2">
      <c r="E1572" s="136"/>
    </row>
    <row r="1573" spans="5:5" x14ac:dyDescent="0.2">
      <c r="E1573" s="136"/>
    </row>
    <row r="1574" spans="5:5" x14ac:dyDescent="0.2">
      <c r="E1574" s="136"/>
    </row>
    <row r="1575" spans="5:5" x14ac:dyDescent="0.2">
      <c r="E1575" s="136"/>
    </row>
    <row r="1576" spans="5:5" x14ac:dyDescent="0.2">
      <c r="E1576" s="136"/>
    </row>
    <row r="1577" spans="5:5" x14ac:dyDescent="0.2">
      <c r="E1577" s="136"/>
    </row>
    <row r="1578" spans="5:5" x14ac:dyDescent="0.2">
      <c r="E1578" s="136"/>
    </row>
    <row r="1579" spans="5:5" x14ac:dyDescent="0.2">
      <c r="E1579" s="136"/>
    </row>
    <row r="1580" spans="5:5" x14ac:dyDescent="0.2">
      <c r="E1580" s="136"/>
    </row>
    <row r="1581" spans="5:5" x14ac:dyDescent="0.2">
      <c r="E1581" s="136"/>
    </row>
    <row r="1582" spans="5:5" x14ac:dyDescent="0.2">
      <c r="E1582" s="136"/>
    </row>
    <row r="1583" spans="5:5" x14ac:dyDescent="0.2">
      <c r="E1583" s="136"/>
    </row>
    <row r="1584" spans="5:5" x14ac:dyDescent="0.2">
      <c r="E1584" s="136"/>
    </row>
    <row r="1585" spans="5:5" x14ac:dyDescent="0.2">
      <c r="E1585" s="136"/>
    </row>
    <row r="1586" spans="5:5" x14ac:dyDescent="0.2">
      <c r="E1586" s="136"/>
    </row>
    <row r="1587" spans="5:5" x14ac:dyDescent="0.2">
      <c r="E1587" s="136"/>
    </row>
    <row r="1588" spans="5:5" x14ac:dyDescent="0.2">
      <c r="E1588" s="136"/>
    </row>
    <row r="1589" spans="5:5" x14ac:dyDescent="0.2">
      <c r="E1589" s="136"/>
    </row>
    <row r="1590" spans="5:5" x14ac:dyDescent="0.2">
      <c r="E1590" s="136"/>
    </row>
    <row r="1591" spans="5:5" x14ac:dyDescent="0.2">
      <c r="E1591" s="136"/>
    </row>
    <row r="1592" spans="5:5" x14ac:dyDescent="0.2">
      <c r="E1592" s="136"/>
    </row>
    <row r="1593" spans="5:5" x14ac:dyDescent="0.2">
      <c r="E1593" s="136"/>
    </row>
    <row r="1594" spans="5:5" x14ac:dyDescent="0.2">
      <c r="E1594" s="136"/>
    </row>
    <row r="1595" spans="5:5" x14ac:dyDescent="0.2">
      <c r="E1595" s="136"/>
    </row>
    <row r="1596" spans="5:5" x14ac:dyDescent="0.2">
      <c r="E1596" s="136"/>
    </row>
    <row r="1597" spans="5:5" x14ac:dyDescent="0.2">
      <c r="E1597" s="136"/>
    </row>
    <row r="1598" spans="5:5" x14ac:dyDescent="0.2">
      <c r="E1598" s="136"/>
    </row>
    <row r="1599" spans="5:5" x14ac:dyDescent="0.2">
      <c r="E1599" s="136"/>
    </row>
    <row r="1600" spans="5:5" x14ac:dyDescent="0.2">
      <c r="E1600" s="136"/>
    </row>
    <row r="1601" spans="5:5" x14ac:dyDescent="0.2">
      <c r="E1601" s="136"/>
    </row>
    <row r="1602" spans="5:5" x14ac:dyDescent="0.2">
      <c r="E1602" s="136"/>
    </row>
    <row r="1603" spans="5:5" x14ac:dyDescent="0.2">
      <c r="E1603" s="136"/>
    </row>
    <row r="1604" spans="5:5" x14ac:dyDescent="0.2">
      <c r="E1604" s="136"/>
    </row>
    <row r="1605" spans="5:5" x14ac:dyDescent="0.2">
      <c r="E1605" s="136"/>
    </row>
    <row r="1606" spans="5:5" x14ac:dyDescent="0.2">
      <c r="E1606" s="136"/>
    </row>
    <row r="1607" spans="5:5" x14ac:dyDescent="0.2">
      <c r="E1607" s="136"/>
    </row>
    <row r="1608" spans="5:5" x14ac:dyDescent="0.2">
      <c r="E1608" s="136"/>
    </row>
    <row r="1609" spans="5:5" x14ac:dyDescent="0.2">
      <c r="E1609" s="136"/>
    </row>
    <row r="1610" spans="5:5" x14ac:dyDescent="0.2">
      <c r="E1610" s="136"/>
    </row>
    <row r="1611" spans="5:5" x14ac:dyDescent="0.2">
      <c r="E1611" s="136"/>
    </row>
    <row r="1612" spans="5:5" x14ac:dyDescent="0.2">
      <c r="E1612" s="136"/>
    </row>
    <row r="1613" spans="5:5" x14ac:dyDescent="0.2">
      <c r="E1613" s="136"/>
    </row>
    <row r="1614" spans="5:5" x14ac:dyDescent="0.2">
      <c r="E1614" s="136"/>
    </row>
    <row r="1615" spans="5:5" x14ac:dyDescent="0.2">
      <c r="E1615" s="136"/>
    </row>
    <row r="1616" spans="5:5" x14ac:dyDescent="0.2">
      <c r="E1616" s="136"/>
    </row>
    <row r="1617" spans="5:5" x14ac:dyDescent="0.2">
      <c r="E1617" s="136"/>
    </row>
    <row r="1618" spans="5:5" x14ac:dyDescent="0.2">
      <c r="E1618" s="136"/>
    </row>
    <row r="1619" spans="5:5" x14ac:dyDescent="0.2">
      <c r="E1619" s="136"/>
    </row>
    <row r="1620" spans="5:5" x14ac:dyDescent="0.2">
      <c r="E1620" s="136"/>
    </row>
    <row r="1621" spans="5:5" x14ac:dyDescent="0.2">
      <c r="E1621" s="136"/>
    </row>
    <row r="1622" spans="5:5" x14ac:dyDescent="0.2">
      <c r="E1622" s="136"/>
    </row>
    <row r="1623" spans="5:5" x14ac:dyDescent="0.2">
      <c r="E1623" s="136"/>
    </row>
    <row r="1624" spans="5:5" x14ac:dyDescent="0.2">
      <c r="E1624" s="136"/>
    </row>
    <row r="1625" spans="5:5" x14ac:dyDescent="0.2">
      <c r="E1625" s="136"/>
    </row>
    <row r="1626" spans="5:5" x14ac:dyDescent="0.2">
      <c r="E1626" s="136"/>
    </row>
    <row r="1627" spans="5:5" x14ac:dyDescent="0.2">
      <c r="E1627" s="136"/>
    </row>
    <row r="1628" spans="5:5" x14ac:dyDescent="0.2">
      <c r="E1628" s="136"/>
    </row>
    <row r="1629" spans="5:5" x14ac:dyDescent="0.2">
      <c r="E1629" s="136"/>
    </row>
    <row r="1630" spans="5:5" x14ac:dyDescent="0.2">
      <c r="E1630" s="136"/>
    </row>
    <row r="1631" spans="5:5" x14ac:dyDescent="0.2">
      <c r="E1631" s="136"/>
    </row>
    <row r="1632" spans="5:5" x14ac:dyDescent="0.2">
      <c r="E1632" s="136"/>
    </row>
    <row r="1633" spans="5:5" x14ac:dyDescent="0.2">
      <c r="E1633" s="136"/>
    </row>
    <row r="1634" spans="5:5" x14ac:dyDescent="0.2">
      <c r="E1634" s="136"/>
    </row>
    <row r="1635" spans="5:5" x14ac:dyDescent="0.2">
      <c r="E1635" s="136"/>
    </row>
    <row r="1636" spans="5:5" x14ac:dyDescent="0.2">
      <c r="E1636" s="136"/>
    </row>
    <row r="1637" spans="5:5" x14ac:dyDescent="0.2">
      <c r="E1637" s="136"/>
    </row>
    <row r="1638" spans="5:5" x14ac:dyDescent="0.2">
      <c r="E1638" s="136"/>
    </row>
    <row r="1639" spans="5:5" x14ac:dyDescent="0.2">
      <c r="E1639" s="136"/>
    </row>
    <row r="1640" spans="5:5" x14ac:dyDescent="0.2">
      <c r="E1640" s="136"/>
    </row>
    <row r="1641" spans="5:5" x14ac:dyDescent="0.2">
      <c r="E1641" s="136"/>
    </row>
    <row r="1642" spans="5:5" x14ac:dyDescent="0.2">
      <c r="E1642" s="136"/>
    </row>
    <row r="1643" spans="5:5" x14ac:dyDescent="0.2">
      <c r="E1643" s="136"/>
    </row>
    <row r="1644" spans="5:5" x14ac:dyDescent="0.2">
      <c r="E1644" s="136"/>
    </row>
    <row r="1645" spans="5:5" x14ac:dyDescent="0.2">
      <c r="E1645" s="136"/>
    </row>
    <row r="1646" spans="5:5" x14ac:dyDescent="0.2">
      <c r="E1646" s="136"/>
    </row>
    <row r="1647" spans="5:5" x14ac:dyDescent="0.2">
      <c r="E1647" s="136"/>
    </row>
    <row r="1648" spans="5:5" x14ac:dyDescent="0.2">
      <c r="E1648" s="136"/>
    </row>
    <row r="1649" spans="5:5" x14ac:dyDescent="0.2">
      <c r="E1649" s="136"/>
    </row>
    <row r="1650" spans="5:5" x14ac:dyDescent="0.2">
      <c r="E1650" s="136"/>
    </row>
    <row r="1651" spans="5:5" x14ac:dyDescent="0.2">
      <c r="E1651" s="136"/>
    </row>
    <row r="1652" spans="5:5" x14ac:dyDescent="0.2">
      <c r="E1652" s="136"/>
    </row>
    <row r="1653" spans="5:5" x14ac:dyDescent="0.2">
      <c r="E1653" s="136"/>
    </row>
    <row r="1654" spans="5:5" x14ac:dyDescent="0.2">
      <c r="E1654" s="136"/>
    </row>
    <row r="1655" spans="5:5" x14ac:dyDescent="0.2">
      <c r="E1655" s="136"/>
    </row>
    <row r="1656" spans="5:5" x14ac:dyDescent="0.2">
      <c r="E1656" s="136"/>
    </row>
    <row r="1657" spans="5:5" x14ac:dyDescent="0.2">
      <c r="E1657" s="136"/>
    </row>
    <row r="1658" spans="5:5" x14ac:dyDescent="0.2">
      <c r="E1658" s="136"/>
    </row>
    <row r="1659" spans="5:5" x14ac:dyDescent="0.2">
      <c r="E1659" s="136"/>
    </row>
    <row r="1660" spans="5:5" x14ac:dyDescent="0.2">
      <c r="E1660" s="136"/>
    </row>
    <row r="1661" spans="5:5" x14ac:dyDescent="0.2">
      <c r="E1661" s="136"/>
    </row>
    <row r="1662" spans="5:5" x14ac:dyDescent="0.2">
      <c r="E1662" s="136"/>
    </row>
    <row r="1663" spans="5:5" x14ac:dyDescent="0.2">
      <c r="E1663" s="136"/>
    </row>
    <row r="1664" spans="5:5" x14ac:dyDescent="0.2">
      <c r="E1664" s="136"/>
    </row>
    <row r="1665" spans="5:5" x14ac:dyDescent="0.2">
      <c r="E1665" s="136"/>
    </row>
    <row r="1666" spans="5:5" x14ac:dyDescent="0.2">
      <c r="E1666" s="136"/>
    </row>
    <row r="1667" spans="5:5" x14ac:dyDescent="0.2">
      <c r="E1667" s="136"/>
    </row>
    <row r="1668" spans="5:5" x14ac:dyDescent="0.2">
      <c r="E1668" s="136"/>
    </row>
    <row r="1669" spans="5:5" x14ac:dyDescent="0.2">
      <c r="E1669" s="136"/>
    </row>
    <row r="1670" spans="5:5" x14ac:dyDescent="0.2">
      <c r="E1670" s="136"/>
    </row>
    <row r="1671" spans="5:5" x14ac:dyDescent="0.2">
      <c r="E1671" s="136"/>
    </row>
    <row r="1672" spans="5:5" x14ac:dyDescent="0.2">
      <c r="E1672" s="136"/>
    </row>
    <row r="1673" spans="5:5" x14ac:dyDescent="0.2">
      <c r="E1673" s="136"/>
    </row>
    <row r="1674" spans="5:5" x14ac:dyDescent="0.2">
      <c r="E1674" s="136"/>
    </row>
    <row r="1675" spans="5:5" x14ac:dyDescent="0.2">
      <c r="E1675" s="136"/>
    </row>
    <row r="1676" spans="5:5" x14ac:dyDescent="0.2">
      <c r="E1676" s="136"/>
    </row>
    <row r="1677" spans="5:5" x14ac:dyDescent="0.2">
      <c r="E1677" s="136"/>
    </row>
    <row r="1678" spans="5:5" x14ac:dyDescent="0.2">
      <c r="E1678" s="136"/>
    </row>
    <row r="1679" spans="5:5" x14ac:dyDescent="0.2">
      <c r="E1679" s="136"/>
    </row>
    <row r="1680" spans="5:5" x14ac:dyDescent="0.2">
      <c r="E1680" s="136"/>
    </row>
    <row r="1681" spans="5:5" x14ac:dyDescent="0.2">
      <c r="E1681" s="136"/>
    </row>
    <row r="1682" spans="5:5" x14ac:dyDescent="0.2">
      <c r="E1682" s="136"/>
    </row>
    <row r="1683" spans="5:5" x14ac:dyDescent="0.2">
      <c r="E1683" s="136"/>
    </row>
    <row r="1684" spans="5:5" x14ac:dyDescent="0.2">
      <c r="E1684" s="136"/>
    </row>
    <row r="1685" spans="5:5" x14ac:dyDescent="0.2">
      <c r="E1685" s="136"/>
    </row>
    <row r="1686" spans="5:5" x14ac:dyDescent="0.2">
      <c r="E1686" s="136"/>
    </row>
    <row r="1687" spans="5:5" x14ac:dyDescent="0.2">
      <c r="E1687" s="136"/>
    </row>
    <row r="1688" spans="5:5" x14ac:dyDescent="0.2">
      <c r="E1688" s="136"/>
    </row>
    <row r="1689" spans="5:5" x14ac:dyDescent="0.2">
      <c r="E1689" s="136"/>
    </row>
    <row r="1690" spans="5:5" x14ac:dyDescent="0.2">
      <c r="E1690" s="136"/>
    </row>
    <row r="1691" spans="5:5" x14ac:dyDescent="0.2">
      <c r="E1691" s="136"/>
    </row>
    <row r="1692" spans="5:5" x14ac:dyDescent="0.2">
      <c r="E1692" s="136"/>
    </row>
    <row r="1693" spans="5:5" x14ac:dyDescent="0.2">
      <c r="E1693" s="136"/>
    </row>
    <row r="1694" spans="5:5" x14ac:dyDescent="0.2">
      <c r="E1694" s="136"/>
    </row>
    <row r="1695" spans="5:5" x14ac:dyDescent="0.2">
      <c r="E1695" s="136"/>
    </row>
    <row r="1696" spans="5:5" x14ac:dyDescent="0.2">
      <c r="E1696" s="136"/>
    </row>
    <row r="1697" spans="5:5" x14ac:dyDescent="0.2">
      <c r="E1697" s="136"/>
    </row>
    <row r="1698" spans="5:5" x14ac:dyDescent="0.2">
      <c r="E1698" s="136"/>
    </row>
    <row r="1699" spans="5:5" x14ac:dyDescent="0.2">
      <c r="E1699" s="136"/>
    </row>
    <row r="1700" spans="5:5" x14ac:dyDescent="0.2">
      <c r="E1700" s="136"/>
    </row>
    <row r="1701" spans="5:5" x14ac:dyDescent="0.2">
      <c r="E1701" s="136"/>
    </row>
    <row r="1702" spans="5:5" x14ac:dyDescent="0.2">
      <c r="E1702" s="136"/>
    </row>
    <row r="1703" spans="5:5" x14ac:dyDescent="0.2">
      <c r="E1703" s="136"/>
    </row>
    <row r="1704" spans="5:5" x14ac:dyDescent="0.2">
      <c r="E1704" s="136"/>
    </row>
    <row r="1705" spans="5:5" x14ac:dyDescent="0.2">
      <c r="E1705" s="136"/>
    </row>
    <row r="1706" spans="5:5" x14ac:dyDescent="0.2">
      <c r="E1706" s="136"/>
    </row>
    <row r="1707" spans="5:5" x14ac:dyDescent="0.2">
      <c r="E1707" s="136"/>
    </row>
    <row r="1708" spans="5:5" x14ac:dyDescent="0.2">
      <c r="E1708" s="136"/>
    </row>
    <row r="1709" spans="5:5" x14ac:dyDescent="0.2">
      <c r="E1709" s="136"/>
    </row>
    <row r="1710" spans="5:5" x14ac:dyDescent="0.2">
      <c r="E1710" s="136"/>
    </row>
    <row r="1711" spans="5:5" x14ac:dyDescent="0.2">
      <c r="E1711" s="136"/>
    </row>
    <row r="1712" spans="5:5" x14ac:dyDescent="0.2">
      <c r="E1712" s="136"/>
    </row>
    <row r="1713" spans="5:5" x14ac:dyDescent="0.2">
      <c r="E1713" s="136"/>
    </row>
    <row r="1714" spans="5:5" x14ac:dyDescent="0.2">
      <c r="E1714" s="136"/>
    </row>
    <row r="1715" spans="5:5" x14ac:dyDescent="0.2">
      <c r="E1715" s="136"/>
    </row>
    <row r="1716" spans="5:5" x14ac:dyDescent="0.2">
      <c r="E1716" s="136"/>
    </row>
    <row r="1717" spans="5:5" x14ac:dyDescent="0.2">
      <c r="E1717" s="136"/>
    </row>
    <row r="1718" spans="5:5" x14ac:dyDescent="0.2">
      <c r="E1718" s="136"/>
    </row>
    <row r="1719" spans="5:5" x14ac:dyDescent="0.2">
      <c r="E1719" s="136"/>
    </row>
    <row r="1720" spans="5:5" x14ac:dyDescent="0.2">
      <c r="E1720" s="136"/>
    </row>
    <row r="1721" spans="5:5" x14ac:dyDescent="0.2">
      <c r="E1721" s="136"/>
    </row>
    <row r="1722" spans="5:5" x14ac:dyDescent="0.2">
      <c r="E1722" s="136"/>
    </row>
    <row r="1723" spans="5:5" x14ac:dyDescent="0.2">
      <c r="E1723" s="136"/>
    </row>
    <row r="1724" spans="5:5" x14ac:dyDescent="0.2">
      <c r="E1724" s="136"/>
    </row>
    <row r="1725" spans="5:5" x14ac:dyDescent="0.2">
      <c r="E1725" s="136"/>
    </row>
    <row r="1726" spans="5:5" x14ac:dyDescent="0.2">
      <c r="E1726" s="136"/>
    </row>
    <row r="1727" spans="5:5" x14ac:dyDescent="0.2">
      <c r="E1727" s="136"/>
    </row>
    <row r="1728" spans="5:5" x14ac:dyDescent="0.2">
      <c r="E1728" s="136"/>
    </row>
    <row r="1729" spans="5:5" x14ac:dyDescent="0.2">
      <c r="E1729" s="136"/>
    </row>
    <row r="1730" spans="5:5" x14ac:dyDescent="0.2">
      <c r="E1730" s="136"/>
    </row>
    <row r="1731" spans="5:5" x14ac:dyDescent="0.2">
      <c r="E1731" s="136"/>
    </row>
    <row r="1732" spans="5:5" x14ac:dyDescent="0.2">
      <c r="E1732" s="136"/>
    </row>
    <row r="1733" spans="5:5" x14ac:dyDescent="0.2">
      <c r="E1733" s="136"/>
    </row>
    <row r="1734" spans="5:5" x14ac:dyDescent="0.2">
      <c r="E1734" s="136"/>
    </row>
    <row r="1735" spans="5:5" x14ac:dyDescent="0.2">
      <c r="E1735" s="136"/>
    </row>
    <row r="1736" spans="5:5" x14ac:dyDescent="0.2">
      <c r="E1736" s="136"/>
    </row>
    <row r="1737" spans="5:5" x14ac:dyDescent="0.2">
      <c r="E1737" s="136"/>
    </row>
    <row r="1738" spans="5:5" x14ac:dyDescent="0.2">
      <c r="E1738" s="136"/>
    </row>
    <row r="1739" spans="5:5" x14ac:dyDescent="0.2">
      <c r="E1739" s="136"/>
    </row>
    <row r="1740" spans="5:5" x14ac:dyDescent="0.2">
      <c r="E1740" s="136"/>
    </row>
    <row r="1741" spans="5:5" x14ac:dyDescent="0.2">
      <c r="E1741" s="136"/>
    </row>
    <row r="1742" spans="5:5" x14ac:dyDescent="0.2">
      <c r="E1742" s="136"/>
    </row>
    <row r="1743" spans="5:5" x14ac:dyDescent="0.2">
      <c r="E1743" s="136"/>
    </row>
    <row r="1744" spans="5:5" x14ac:dyDescent="0.2">
      <c r="E1744" s="136"/>
    </row>
    <row r="1745" spans="5:5" x14ac:dyDescent="0.2">
      <c r="E1745" s="136"/>
    </row>
    <row r="1746" spans="5:5" x14ac:dyDescent="0.2">
      <c r="E1746" s="136"/>
    </row>
    <row r="1747" spans="5:5" x14ac:dyDescent="0.2">
      <c r="E1747" s="136"/>
    </row>
    <row r="1748" spans="5:5" x14ac:dyDescent="0.2">
      <c r="E1748" s="136"/>
    </row>
    <row r="1749" spans="5:5" x14ac:dyDescent="0.2">
      <c r="E1749" s="136"/>
    </row>
    <row r="1750" spans="5:5" x14ac:dyDescent="0.2">
      <c r="E1750" s="136"/>
    </row>
    <row r="1751" spans="5:5" x14ac:dyDescent="0.2">
      <c r="E1751" s="136"/>
    </row>
    <row r="1752" spans="5:5" x14ac:dyDescent="0.2">
      <c r="E1752" s="136"/>
    </row>
    <row r="1753" spans="5:5" x14ac:dyDescent="0.2">
      <c r="E1753" s="136"/>
    </row>
    <row r="1754" spans="5:5" x14ac:dyDescent="0.2">
      <c r="E1754" s="136"/>
    </row>
    <row r="1755" spans="5:5" x14ac:dyDescent="0.2">
      <c r="E1755" s="136"/>
    </row>
    <row r="1756" spans="5:5" x14ac:dyDescent="0.2">
      <c r="E1756" s="136"/>
    </row>
    <row r="1757" spans="5:5" x14ac:dyDescent="0.2">
      <c r="E1757" s="136"/>
    </row>
    <row r="1758" spans="5:5" x14ac:dyDescent="0.2">
      <c r="E1758" s="136"/>
    </row>
    <row r="1759" spans="5:5" x14ac:dyDescent="0.2">
      <c r="E1759" s="136"/>
    </row>
    <row r="1760" spans="5:5" x14ac:dyDescent="0.2">
      <c r="E1760" s="136"/>
    </row>
    <row r="1761" spans="5:5" x14ac:dyDescent="0.2">
      <c r="E1761" s="136"/>
    </row>
    <row r="1762" spans="5:5" x14ac:dyDescent="0.2">
      <c r="E1762" s="136"/>
    </row>
    <row r="1763" spans="5:5" x14ac:dyDescent="0.2">
      <c r="E1763" s="136"/>
    </row>
    <row r="1764" spans="5:5" x14ac:dyDescent="0.2">
      <c r="E1764" s="136"/>
    </row>
    <row r="1765" spans="5:5" x14ac:dyDescent="0.2">
      <c r="E1765" s="136"/>
    </row>
    <row r="1766" spans="5:5" x14ac:dyDescent="0.2">
      <c r="E1766" s="136"/>
    </row>
    <row r="1767" spans="5:5" x14ac:dyDescent="0.2">
      <c r="E1767" s="136"/>
    </row>
    <row r="1768" spans="5:5" x14ac:dyDescent="0.2">
      <c r="E1768" s="136"/>
    </row>
    <row r="1769" spans="5:5" x14ac:dyDescent="0.2">
      <c r="E1769" s="136"/>
    </row>
    <row r="1770" spans="5:5" x14ac:dyDescent="0.2">
      <c r="E1770" s="136"/>
    </row>
    <row r="1771" spans="5:5" x14ac:dyDescent="0.2">
      <c r="E1771" s="136"/>
    </row>
    <row r="1772" spans="5:5" x14ac:dyDescent="0.2">
      <c r="E1772" s="136"/>
    </row>
    <row r="1773" spans="5:5" x14ac:dyDescent="0.2">
      <c r="E1773" s="136"/>
    </row>
    <row r="1774" spans="5:5" x14ac:dyDescent="0.2">
      <c r="E1774" s="136"/>
    </row>
    <row r="1775" spans="5:5" x14ac:dyDescent="0.2">
      <c r="E1775" s="136"/>
    </row>
    <row r="1776" spans="5:5" x14ac:dyDescent="0.2">
      <c r="E1776" s="136"/>
    </row>
    <row r="1777" spans="5:5" x14ac:dyDescent="0.2">
      <c r="E1777" s="136"/>
    </row>
    <row r="1778" spans="5:5" x14ac:dyDescent="0.2">
      <c r="E1778" s="136"/>
    </row>
    <row r="1779" spans="5:5" x14ac:dyDescent="0.2">
      <c r="E1779" s="136"/>
    </row>
    <row r="1780" spans="5:5" x14ac:dyDescent="0.2">
      <c r="E1780" s="136"/>
    </row>
    <row r="1781" spans="5:5" x14ac:dyDescent="0.2">
      <c r="E1781" s="136"/>
    </row>
    <row r="1782" spans="5:5" x14ac:dyDescent="0.2">
      <c r="E1782" s="136"/>
    </row>
    <row r="1783" spans="5:5" x14ac:dyDescent="0.2">
      <c r="E1783" s="136"/>
    </row>
    <row r="1784" spans="5:5" x14ac:dyDescent="0.2">
      <c r="E1784" s="136"/>
    </row>
    <row r="1785" spans="5:5" x14ac:dyDescent="0.2">
      <c r="E1785" s="136"/>
    </row>
    <row r="1786" spans="5:5" x14ac:dyDescent="0.2">
      <c r="E1786" s="136"/>
    </row>
    <row r="1787" spans="5:5" x14ac:dyDescent="0.2">
      <c r="E1787" s="136"/>
    </row>
    <row r="1788" spans="5:5" x14ac:dyDescent="0.2">
      <c r="E1788" s="136"/>
    </row>
    <row r="1789" spans="5:5" x14ac:dyDescent="0.2">
      <c r="E1789" s="136"/>
    </row>
    <row r="1790" spans="5:5" x14ac:dyDescent="0.2">
      <c r="E1790" s="136"/>
    </row>
    <row r="1791" spans="5:5" x14ac:dyDescent="0.2">
      <c r="E1791" s="136"/>
    </row>
    <row r="1792" spans="5:5" x14ac:dyDescent="0.2">
      <c r="E1792" s="136"/>
    </row>
    <row r="1793" spans="5:5" x14ac:dyDescent="0.2">
      <c r="E1793" s="136"/>
    </row>
    <row r="1794" spans="5:5" x14ac:dyDescent="0.2">
      <c r="E1794" s="136"/>
    </row>
    <row r="1795" spans="5:5" x14ac:dyDescent="0.2">
      <c r="E1795" s="136"/>
    </row>
    <row r="1796" spans="5:5" x14ac:dyDescent="0.2">
      <c r="E1796" s="136"/>
    </row>
    <row r="1797" spans="5:5" x14ac:dyDescent="0.2">
      <c r="E1797" s="136"/>
    </row>
    <row r="1798" spans="5:5" x14ac:dyDescent="0.2">
      <c r="E1798" s="136"/>
    </row>
    <row r="1799" spans="5:5" x14ac:dyDescent="0.2">
      <c r="E1799" s="136"/>
    </row>
    <row r="1800" spans="5:5" x14ac:dyDescent="0.2">
      <c r="E1800" s="136"/>
    </row>
    <row r="1801" spans="5:5" x14ac:dyDescent="0.2">
      <c r="E1801" s="136"/>
    </row>
    <row r="1802" spans="5:5" x14ac:dyDescent="0.2">
      <c r="E1802" s="136"/>
    </row>
    <row r="1803" spans="5:5" x14ac:dyDescent="0.2">
      <c r="E1803" s="136"/>
    </row>
    <row r="1804" spans="5:5" x14ac:dyDescent="0.2">
      <c r="E1804" s="136"/>
    </row>
    <row r="1805" spans="5:5" x14ac:dyDescent="0.2">
      <c r="E1805" s="136"/>
    </row>
    <row r="1806" spans="5:5" x14ac:dyDescent="0.2">
      <c r="E1806" s="136"/>
    </row>
    <row r="1807" spans="5:5" x14ac:dyDescent="0.2">
      <c r="E1807" s="136"/>
    </row>
    <row r="1808" spans="5:5" x14ac:dyDescent="0.2">
      <c r="E1808" s="136"/>
    </row>
    <row r="1809" spans="5:5" x14ac:dyDescent="0.2">
      <c r="E1809" s="136"/>
    </row>
    <row r="1810" spans="5:5" x14ac:dyDescent="0.2">
      <c r="E1810" s="136"/>
    </row>
    <row r="1811" spans="5:5" x14ac:dyDescent="0.2">
      <c r="E1811" s="136"/>
    </row>
    <row r="1812" spans="5:5" x14ac:dyDescent="0.2">
      <c r="E1812" s="136"/>
    </row>
    <row r="1813" spans="5:5" x14ac:dyDescent="0.2">
      <c r="E1813" s="136"/>
    </row>
    <row r="1814" spans="5:5" x14ac:dyDescent="0.2">
      <c r="E1814" s="136"/>
    </row>
    <row r="1815" spans="5:5" x14ac:dyDescent="0.2">
      <c r="E1815" s="136"/>
    </row>
    <row r="1816" spans="5:5" x14ac:dyDescent="0.2">
      <c r="E1816" s="136"/>
    </row>
    <row r="1817" spans="5:5" x14ac:dyDescent="0.2">
      <c r="E1817" s="136"/>
    </row>
    <row r="1818" spans="5:5" x14ac:dyDescent="0.2">
      <c r="E1818" s="136"/>
    </row>
    <row r="1819" spans="5:5" x14ac:dyDescent="0.2">
      <c r="E1819" s="136"/>
    </row>
    <row r="1820" spans="5:5" x14ac:dyDescent="0.2">
      <c r="E1820" s="136"/>
    </row>
    <row r="1821" spans="5:5" x14ac:dyDescent="0.2">
      <c r="E1821" s="136"/>
    </row>
    <row r="1822" spans="5:5" x14ac:dyDescent="0.2">
      <c r="E1822" s="136"/>
    </row>
    <row r="1823" spans="5:5" x14ac:dyDescent="0.2">
      <c r="E1823" s="136"/>
    </row>
    <row r="1824" spans="5:5" x14ac:dyDescent="0.2">
      <c r="E1824" s="136"/>
    </row>
    <row r="1825" spans="5:5" x14ac:dyDescent="0.2">
      <c r="E1825" s="136"/>
    </row>
    <row r="1826" spans="5:5" x14ac:dyDescent="0.2">
      <c r="E1826" s="136"/>
    </row>
    <row r="1827" spans="5:5" x14ac:dyDescent="0.2">
      <c r="E1827" s="136"/>
    </row>
    <row r="1828" spans="5:5" x14ac:dyDescent="0.2">
      <c r="E1828" s="136"/>
    </row>
    <row r="1829" spans="5:5" x14ac:dyDescent="0.2">
      <c r="E1829" s="136"/>
    </row>
    <row r="1830" spans="5:5" x14ac:dyDescent="0.2">
      <c r="E1830" s="136"/>
    </row>
    <row r="1831" spans="5:5" x14ac:dyDescent="0.2">
      <c r="E1831" s="136"/>
    </row>
    <row r="1832" spans="5:5" x14ac:dyDescent="0.2">
      <c r="E1832" s="136"/>
    </row>
    <row r="1833" spans="5:5" x14ac:dyDescent="0.2">
      <c r="E1833" s="136"/>
    </row>
    <row r="1834" spans="5:5" x14ac:dyDescent="0.2">
      <c r="E1834" s="136"/>
    </row>
    <row r="1835" spans="5:5" x14ac:dyDescent="0.2">
      <c r="E1835" s="136"/>
    </row>
    <row r="1836" spans="5:5" x14ac:dyDescent="0.2">
      <c r="E1836" s="136"/>
    </row>
    <row r="1837" spans="5:5" x14ac:dyDescent="0.2">
      <c r="E1837" s="136"/>
    </row>
    <row r="1838" spans="5:5" x14ac:dyDescent="0.2">
      <c r="E1838" s="136"/>
    </row>
    <row r="1839" spans="5:5" x14ac:dyDescent="0.2">
      <c r="E1839" s="136"/>
    </row>
    <row r="1840" spans="5:5" x14ac:dyDescent="0.2">
      <c r="E1840" s="136"/>
    </row>
    <row r="1841" spans="5:5" x14ac:dyDescent="0.2">
      <c r="E1841" s="136"/>
    </row>
    <row r="1842" spans="5:5" x14ac:dyDescent="0.2">
      <c r="E1842" s="136"/>
    </row>
    <row r="1843" spans="5:5" x14ac:dyDescent="0.2">
      <c r="E1843" s="136"/>
    </row>
    <row r="1844" spans="5:5" x14ac:dyDescent="0.2">
      <c r="E1844" s="136"/>
    </row>
    <row r="1845" spans="5:5" x14ac:dyDescent="0.2">
      <c r="E1845" s="136"/>
    </row>
    <row r="1846" spans="5:5" x14ac:dyDescent="0.2">
      <c r="E1846" s="136"/>
    </row>
    <row r="1847" spans="5:5" x14ac:dyDescent="0.2">
      <c r="E1847" s="136"/>
    </row>
    <row r="1848" spans="5:5" x14ac:dyDescent="0.2">
      <c r="E1848" s="136"/>
    </row>
    <row r="1849" spans="5:5" x14ac:dyDescent="0.2">
      <c r="E1849" s="136"/>
    </row>
    <row r="1850" spans="5:5" x14ac:dyDescent="0.2">
      <c r="E1850" s="136"/>
    </row>
    <row r="1851" spans="5:5" x14ac:dyDescent="0.2">
      <c r="E1851" s="136"/>
    </row>
    <row r="1852" spans="5:5" x14ac:dyDescent="0.2">
      <c r="E1852" s="136"/>
    </row>
    <row r="1853" spans="5:5" x14ac:dyDescent="0.2">
      <c r="E1853" s="136"/>
    </row>
    <row r="1854" spans="5:5" x14ac:dyDescent="0.2">
      <c r="E1854" s="136"/>
    </row>
    <row r="1855" spans="5:5" x14ac:dyDescent="0.2">
      <c r="E1855" s="136"/>
    </row>
    <row r="1856" spans="5:5" x14ac:dyDescent="0.2">
      <c r="E1856" s="136"/>
    </row>
    <row r="1857" spans="5:5" x14ac:dyDescent="0.2">
      <c r="E1857" s="136"/>
    </row>
    <row r="1858" spans="5:5" x14ac:dyDescent="0.2">
      <c r="E1858" s="136"/>
    </row>
    <row r="1859" spans="5:5" x14ac:dyDescent="0.2">
      <c r="E1859" s="136"/>
    </row>
    <row r="1860" spans="5:5" x14ac:dyDescent="0.2">
      <c r="E1860" s="136"/>
    </row>
    <row r="1861" spans="5:5" x14ac:dyDescent="0.2">
      <c r="E1861" s="136"/>
    </row>
    <row r="1862" spans="5:5" x14ac:dyDescent="0.2">
      <c r="E1862" s="136"/>
    </row>
    <row r="1863" spans="5:5" x14ac:dyDescent="0.2">
      <c r="E1863" s="136"/>
    </row>
    <row r="1864" spans="5:5" x14ac:dyDescent="0.2">
      <c r="E1864" s="136"/>
    </row>
    <row r="1865" spans="5:5" x14ac:dyDescent="0.2">
      <c r="E1865" s="136"/>
    </row>
    <row r="1866" spans="5:5" x14ac:dyDescent="0.2">
      <c r="E1866" s="136"/>
    </row>
    <row r="1867" spans="5:5" x14ac:dyDescent="0.2">
      <c r="E1867" s="136"/>
    </row>
    <row r="1868" spans="5:5" x14ac:dyDescent="0.2">
      <c r="E1868" s="136"/>
    </row>
    <row r="1869" spans="5:5" x14ac:dyDescent="0.2">
      <c r="E1869" s="136"/>
    </row>
    <row r="1870" spans="5:5" x14ac:dyDescent="0.2">
      <c r="E1870" s="136"/>
    </row>
    <row r="1871" spans="5:5" x14ac:dyDescent="0.2">
      <c r="E1871" s="136"/>
    </row>
    <row r="1872" spans="5:5" x14ac:dyDescent="0.2">
      <c r="E1872" s="136"/>
    </row>
    <row r="1873" spans="5:5" x14ac:dyDescent="0.2">
      <c r="E1873" s="136"/>
    </row>
    <row r="1874" spans="5:5" x14ac:dyDescent="0.2">
      <c r="E1874" s="136"/>
    </row>
    <row r="1875" spans="5:5" x14ac:dyDescent="0.2">
      <c r="E1875" s="136"/>
    </row>
    <row r="1876" spans="5:5" x14ac:dyDescent="0.2">
      <c r="E1876" s="136"/>
    </row>
    <row r="1877" spans="5:5" x14ac:dyDescent="0.2">
      <c r="E1877" s="136"/>
    </row>
    <row r="1878" spans="5:5" x14ac:dyDescent="0.2">
      <c r="E1878" s="136"/>
    </row>
    <row r="1879" spans="5:5" x14ac:dyDescent="0.2">
      <c r="E1879" s="136"/>
    </row>
    <row r="1880" spans="5:5" x14ac:dyDescent="0.2">
      <c r="E1880" s="136"/>
    </row>
    <row r="1881" spans="5:5" x14ac:dyDescent="0.2">
      <c r="E1881" s="136"/>
    </row>
    <row r="1882" spans="5:5" x14ac:dyDescent="0.2">
      <c r="E1882" s="136"/>
    </row>
    <row r="1883" spans="5:5" x14ac:dyDescent="0.2">
      <c r="E1883" s="136"/>
    </row>
    <row r="1884" spans="5:5" x14ac:dyDescent="0.2">
      <c r="E1884" s="136"/>
    </row>
    <row r="1885" spans="5:5" x14ac:dyDescent="0.2">
      <c r="E1885" s="136"/>
    </row>
    <row r="1886" spans="5:5" x14ac:dyDescent="0.2">
      <c r="E1886" s="136"/>
    </row>
    <row r="1887" spans="5:5" x14ac:dyDescent="0.2">
      <c r="E1887" s="136"/>
    </row>
    <row r="1888" spans="5:5" x14ac:dyDescent="0.2">
      <c r="E1888" s="136"/>
    </row>
    <row r="1889" spans="5:5" x14ac:dyDescent="0.2">
      <c r="E1889" s="136"/>
    </row>
    <row r="1890" spans="5:5" x14ac:dyDescent="0.2">
      <c r="E1890" s="136"/>
    </row>
    <row r="1891" spans="5:5" x14ac:dyDescent="0.2">
      <c r="E1891" s="136"/>
    </row>
    <row r="1892" spans="5:5" x14ac:dyDescent="0.2">
      <c r="E1892" s="136"/>
    </row>
    <row r="1893" spans="5:5" x14ac:dyDescent="0.2">
      <c r="E1893" s="136"/>
    </row>
    <row r="1894" spans="5:5" x14ac:dyDescent="0.2">
      <c r="E1894" s="136"/>
    </row>
    <row r="1895" spans="5:5" x14ac:dyDescent="0.2">
      <c r="E1895" s="136"/>
    </row>
    <row r="1896" spans="5:5" x14ac:dyDescent="0.2">
      <c r="E1896" s="136"/>
    </row>
    <row r="1897" spans="5:5" x14ac:dyDescent="0.2">
      <c r="E1897" s="136"/>
    </row>
    <row r="1898" spans="5:5" x14ac:dyDescent="0.2">
      <c r="E1898" s="136"/>
    </row>
    <row r="1899" spans="5:5" x14ac:dyDescent="0.2">
      <c r="E1899" s="136"/>
    </row>
    <row r="1900" spans="5:5" x14ac:dyDescent="0.2">
      <c r="E1900" s="136"/>
    </row>
    <row r="1901" spans="5:5" x14ac:dyDescent="0.2">
      <c r="E1901" s="136"/>
    </row>
    <row r="1902" spans="5:5" x14ac:dyDescent="0.2">
      <c r="E1902" s="136"/>
    </row>
    <row r="1903" spans="5:5" x14ac:dyDescent="0.2">
      <c r="E1903" s="136"/>
    </row>
    <row r="1904" spans="5:5" x14ac:dyDescent="0.2">
      <c r="E1904" s="136"/>
    </row>
    <row r="1905" spans="5:5" x14ac:dyDescent="0.2">
      <c r="E1905" s="136"/>
    </row>
    <row r="1906" spans="5:5" x14ac:dyDescent="0.2">
      <c r="E1906" s="136"/>
    </row>
    <row r="1907" spans="5:5" x14ac:dyDescent="0.2">
      <c r="E1907" s="136"/>
    </row>
    <row r="1908" spans="5:5" x14ac:dyDescent="0.2">
      <c r="E1908" s="136"/>
    </row>
    <row r="1909" spans="5:5" x14ac:dyDescent="0.2">
      <c r="E1909" s="136"/>
    </row>
    <row r="1910" spans="5:5" x14ac:dyDescent="0.2">
      <c r="E1910" s="136"/>
    </row>
    <row r="1911" spans="5:5" x14ac:dyDescent="0.2">
      <c r="E1911" s="136"/>
    </row>
    <row r="1912" spans="5:5" x14ac:dyDescent="0.2">
      <c r="E1912" s="136"/>
    </row>
    <row r="1913" spans="5:5" x14ac:dyDescent="0.2">
      <c r="E1913" s="136"/>
    </row>
    <row r="1914" spans="5:5" x14ac:dyDescent="0.2">
      <c r="E1914" s="136"/>
    </row>
    <row r="1915" spans="5:5" x14ac:dyDescent="0.2">
      <c r="E1915" s="136"/>
    </row>
    <row r="1916" spans="5:5" x14ac:dyDescent="0.2">
      <c r="E1916" s="136"/>
    </row>
    <row r="1917" spans="5:5" x14ac:dyDescent="0.2">
      <c r="E1917" s="136"/>
    </row>
    <row r="1918" spans="5:5" x14ac:dyDescent="0.2">
      <c r="E1918" s="136"/>
    </row>
    <row r="1919" spans="5:5" x14ac:dyDescent="0.2">
      <c r="E1919" s="136"/>
    </row>
    <row r="1920" spans="5:5" x14ac:dyDescent="0.2">
      <c r="E1920" s="136"/>
    </row>
    <row r="1921" spans="5:5" x14ac:dyDescent="0.2">
      <c r="E1921" s="136"/>
    </row>
    <row r="1922" spans="5:5" x14ac:dyDescent="0.2">
      <c r="E1922" s="136"/>
    </row>
    <row r="1923" spans="5:5" x14ac:dyDescent="0.2">
      <c r="E1923" s="136"/>
    </row>
    <row r="1924" spans="5:5" x14ac:dyDescent="0.2">
      <c r="E1924" s="136"/>
    </row>
    <row r="1925" spans="5:5" x14ac:dyDescent="0.2">
      <c r="E1925" s="136"/>
    </row>
    <row r="1926" spans="5:5" x14ac:dyDescent="0.2">
      <c r="E1926" s="136"/>
    </row>
    <row r="1927" spans="5:5" x14ac:dyDescent="0.2">
      <c r="E1927" s="136"/>
    </row>
    <row r="1928" spans="5:5" x14ac:dyDescent="0.2">
      <c r="E1928" s="136"/>
    </row>
    <row r="1929" spans="5:5" x14ac:dyDescent="0.2">
      <c r="E1929" s="136"/>
    </row>
    <row r="1930" spans="5:5" x14ac:dyDescent="0.2">
      <c r="E1930" s="136"/>
    </row>
    <row r="1931" spans="5:5" x14ac:dyDescent="0.2">
      <c r="E1931" s="136"/>
    </row>
    <row r="1932" spans="5:5" x14ac:dyDescent="0.2">
      <c r="E1932" s="136"/>
    </row>
    <row r="1933" spans="5:5" x14ac:dyDescent="0.2">
      <c r="E1933" s="136"/>
    </row>
    <row r="1934" spans="5:5" x14ac:dyDescent="0.2">
      <c r="E1934" s="136"/>
    </row>
    <row r="1935" spans="5:5" x14ac:dyDescent="0.2">
      <c r="E1935" s="136"/>
    </row>
    <row r="1936" spans="5:5" x14ac:dyDescent="0.2">
      <c r="E1936" s="136"/>
    </row>
    <row r="1937" spans="5:5" x14ac:dyDescent="0.2">
      <c r="E1937" s="136"/>
    </row>
    <row r="1938" spans="5:5" x14ac:dyDescent="0.2">
      <c r="E1938" s="136"/>
    </row>
    <row r="1939" spans="5:5" x14ac:dyDescent="0.2">
      <c r="E1939" s="136"/>
    </row>
    <row r="1940" spans="5:5" x14ac:dyDescent="0.2">
      <c r="E1940" s="136"/>
    </row>
    <row r="1941" spans="5:5" x14ac:dyDescent="0.2">
      <c r="E1941" s="136"/>
    </row>
    <row r="1942" spans="5:5" x14ac:dyDescent="0.2">
      <c r="E1942" s="136"/>
    </row>
    <row r="1943" spans="5:5" x14ac:dyDescent="0.2">
      <c r="E1943" s="136"/>
    </row>
    <row r="1944" spans="5:5" x14ac:dyDescent="0.2">
      <c r="E1944" s="136"/>
    </row>
    <row r="1945" spans="5:5" x14ac:dyDescent="0.2">
      <c r="E1945" s="136"/>
    </row>
    <row r="1946" spans="5:5" x14ac:dyDescent="0.2">
      <c r="E1946" s="136"/>
    </row>
    <row r="1947" spans="5:5" x14ac:dyDescent="0.2">
      <c r="E1947" s="136"/>
    </row>
    <row r="1948" spans="5:5" x14ac:dyDescent="0.2">
      <c r="E1948" s="136"/>
    </row>
    <row r="1949" spans="5:5" x14ac:dyDescent="0.2">
      <c r="E1949" s="136"/>
    </row>
    <row r="1950" spans="5:5" x14ac:dyDescent="0.2">
      <c r="E1950" s="136"/>
    </row>
    <row r="1951" spans="5:5" x14ac:dyDescent="0.2">
      <c r="E1951" s="136"/>
    </row>
    <row r="1952" spans="5:5" x14ac:dyDescent="0.2">
      <c r="E1952" s="136"/>
    </row>
    <row r="1953" spans="5:5" x14ac:dyDescent="0.2">
      <c r="E1953" s="136"/>
    </row>
    <row r="1954" spans="5:5" x14ac:dyDescent="0.2">
      <c r="E1954" s="136"/>
    </row>
    <row r="1955" spans="5:5" x14ac:dyDescent="0.2">
      <c r="E1955" s="136"/>
    </row>
    <row r="1956" spans="5:5" x14ac:dyDescent="0.2">
      <c r="E1956" s="136"/>
    </row>
    <row r="1957" spans="5:5" x14ac:dyDescent="0.2">
      <c r="E1957" s="136"/>
    </row>
    <row r="1958" spans="5:5" x14ac:dyDescent="0.2">
      <c r="E1958" s="136"/>
    </row>
    <row r="1959" spans="5:5" x14ac:dyDescent="0.2">
      <c r="E1959" s="136"/>
    </row>
    <row r="1960" spans="5:5" x14ac:dyDescent="0.2">
      <c r="E1960" s="136"/>
    </row>
    <row r="1961" spans="5:5" x14ac:dyDescent="0.2">
      <c r="E1961" s="136"/>
    </row>
    <row r="1962" spans="5:5" x14ac:dyDescent="0.2">
      <c r="E1962" s="136"/>
    </row>
    <row r="1963" spans="5:5" x14ac:dyDescent="0.2">
      <c r="E1963" s="136"/>
    </row>
    <row r="1964" spans="5:5" x14ac:dyDescent="0.2">
      <c r="E1964" s="136"/>
    </row>
    <row r="1965" spans="5:5" x14ac:dyDescent="0.2">
      <c r="E1965" s="136"/>
    </row>
    <row r="1966" spans="5:5" x14ac:dyDescent="0.2">
      <c r="E1966" s="136"/>
    </row>
    <row r="1967" spans="5:5" x14ac:dyDescent="0.2">
      <c r="E1967" s="136"/>
    </row>
    <row r="1968" spans="5:5" x14ac:dyDescent="0.2">
      <c r="E1968" s="136"/>
    </row>
    <row r="1969" spans="5:5" x14ac:dyDescent="0.2">
      <c r="E1969" s="136"/>
    </row>
    <row r="1970" spans="5:5" x14ac:dyDescent="0.2">
      <c r="E1970" s="136"/>
    </row>
    <row r="1971" spans="5:5" x14ac:dyDescent="0.2">
      <c r="E1971" s="136"/>
    </row>
    <row r="1972" spans="5:5" x14ac:dyDescent="0.2">
      <c r="E1972" s="136"/>
    </row>
    <row r="1973" spans="5:5" x14ac:dyDescent="0.2">
      <c r="E1973" s="136"/>
    </row>
    <row r="1974" spans="5:5" x14ac:dyDescent="0.2">
      <c r="E1974" s="136"/>
    </row>
    <row r="1975" spans="5:5" x14ac:dyDescent="0.2">
      <c r="E1975" s="136"/>
    </row>
    <row r="1976" spans="5:5" x14ac:dyDescent="0.2">
      <c r="E1976" s="136"/>
    </row>
    <row r="1977" spans="5:5" x14ac:dyDescent="0.2">
      <c r="E1977" s="136"/>
    </row>
    <row r="1978" spans="5:5" x14ac:dyDescent="0.2">
      <c r="E1978" s="136"/>
    </row>
    <row r="1979" spans="5:5" x14ac:dyDescent="0.2">
      <c r="E1979" s="136"/>
    </row>
    <row r="1980" spans="5:5" x14ac:dyDescent="0.2">
      <c r="E1980" s="136"/>
    </row>
    <row r="1981" spans="5:5" x14ac:dyDescent="0.2">
      <c r="E1981" s="136"/>
    </row>
    <row r="1982" spans="5:5" x14ac:dyDescent="0.2">
      <c r="E1982" s="136"/>
    </row>
    <row r="1983" spans="5:5" x14ac:dyDescent="0.2">
      <c r="E1983" s="136"/>
    </row>
    <row r="1984" spans="5:5" x14ac:dyDescent="0.2">
      <c r="E1984" s="136"/>
    </row>
    <row r="1985" spans="5:5" x14ac:dyDescent="0.2">
      <c r="E1985" s="136"/>
    </row>
    <row r="1986" spans="5:5" x14ac:dyDescent="0.2">
      <c r="E1986" s="136"/>
    </row>
    <row r="1987" spans="5:5" x14ac:dyDescent="0.2">
      <c r="E1987" s="136"/>
    </row>
    <row r="1988" spans="5:5" x14ac:dyDescent="0.2">
      <c r="E1988" s="136"/>
    </row>
    <row r="1989" spans="5:5" x14ac:dyDescent="0.2">
      <c r="E1989" s="136"/>
    </row>
    <row r="1990" spans="5:5" x14ac:dyDescent="0.2">
      <c r="E1990" s="136"/>
    </row>
    <row r="1991" spans="5:5" x14ac:dyDescent="0.2">
      <c r="E1991" s="136"/>
    </row>
    <row r="1992" spans="5:5" x14ac:dyDescent="0.2">
      <c r="E1992" s="136"/>
    </row>
    <row r="1993" spans="5:5" x14ac:dyDescent="0.2">
      <c r="E1993" s="136"/>
    </row>
    <row r="1994" spans="5:5" x14ac:dyDescent="0.2">
      <c r="E1994" s="136"/>
    </row>
    <row r="1995" spans="5:5" x14ac:dyDescent="0.2">
      <c r="E1995" s="136"/>
    </row>
    <row r="1996" spans="5:5" x14ac:dyDescent="0.2">
      <c r="E1996" s="136"/>
    </row>
    <row r="1997" spans="5:5" x14ac:dyDescent="0.2">
      <c r="E1997" s="136"/>
    </row>
    <row r="1998" spans="5:5" x14ac:dyDescent="0.2">
      <c r="E1998" s="136"/>
    </row>
    <row r="1999" spans="5:5" x14ac:dyDescent="0.2">
      <c r="E1999" s="136"/>
    </row>
    <row r="2000" spans="5:5" x14ac:dyDescent="0.2">
      <c r="E2000" s="136"/>
    </row>
    <row r="2001" spans="5:5" x14ac:dyDescent="0.2">
      <c r="E2001" s="136"/>
    </row>
    <row r="2002" spans="5:5" x14ac:dyDescent="0.2">
      <c r="E2002" s="136"/>
    </row>
    <row r="2003" spans="5:5" x14ac:dyDescent="0.2">
      <c r="E2003" s="136"/>
    </row>
    <row r="2004" spans="5:5" x14ac:dyDescent="0.2">
      <c r="E2004" s="136"/>
    </row>
    <row r="2005" spans="5:5" x14ac:dyDescent="0.2">
      <c r="E2005" s="136"/>
    </row>
    <row r="2006" spans="5:5" x14ac:dyDescent="0.2">
      <c r="E2006" s="136"/>
    </row>
    <row r="2007" spans="5:5" x14ac:dyDescent="0.2">
      <c r="E2007" s="136"/>
    </row>
    <row r="2008" spans="5:5" x14ac:dyDescent="0.2">
      <c r="E2008" s="136"/>
    </row>
    <row r="2009" spans="5:5" x14ac:dyDescent="0.2">
      <c r="E2009" s="136"/>
    </row>
    <row r="2010" spans="5:5" x14ac:dyDescent="0.2">
      <c r="E2010" s="136"/>
    </row>
    <row r="2011" spans="5:5" x14ac:dyDescent="0.2">
      <c r="E2011" s="136"/>
    </row>
    <row r="2012" spans="5:5" x14ac:dyDescent="0.2">
      <c r="E2012" s="136"/>
    </row>
    <row r="2013" spans="5:5" x14ac:dyDescent="0.2">
      <c r="E2013" s="136"/>
    </row>
    <row r="2014" spans="5:5" x14ac:dyDescent="0.2">
      <c r="E2014" s="136"/>
    </row>
    <row r="2015" spans="5:5" x14ac:dyDescent="0.2">
      <c r="E2015" s="136"/>
    </row>
    <row r="2016" spans="5:5" x14ac:dyDescent="0.2">
      <c r="E2016" s="136"/>
    </row>
    <row r="2017" spans="5:5" x14ac:dyDescent="0.2">
      <c r="E2017" s="136"/>
    </row>
    <row r="2018" spans="5:5" x14ac:dyDescent="0.2">
      <c r="E2018" s="136"/>
    </row>
    <row r="2019" spans="5:5" x14ac:dyDescent="0.2">
      <c r="E2019" s="136"/>
    </row>
    <row r="2020" spans="5:5" x14ac:dyDescent="0.2">
      <c r="E2020" s="136"/>
    </row>
    <row r="2021" spans="5:5" x14ac:dyDescent="0.2">
      <c r="E2021" s="136"/>
    </row>
    <row r="2022" spans="5:5" x14ac:dyDescent="0.2">
      <c r="E2022" s="136"/>
    </row>
    <row r="2023" spans="5:5" x14ac:dyDescent="0.2">
      <c r="E2023" s="136"/>
    </row>
    <row r="2024" spans="5:5" x14ac:dyDescent="0.2">
      <c r="E2024" s="136"/>
    </row>
    <row r="2025" spans="5:5" x14ac:dyDescent="0.2">
      <c r="E2025" s="136"/>
    </row>
    <row r="2026" spans="5:5" x14ac:dyDescent="0.2">
      <c r="E2026" s="136"/>
    </row>
    <row r="2027" spans="5:5" x14ac:dyDescent="0.2">
      <c r="E2027" s="136"/>
    </row>
    <row r="2028" spans="5:5" x14ac:dyDescent="0.2">
      <c r="E2028" s="136"/>
    </row>
    <row r="2029" spans="5:5" x14ac:dyDescent="0.2">
      <c r="E2029" s="136"/>
    </row>
    <row r="2030" spans="5:5" x14ac:dyDescent="0.2">
      <c r="E2030" s="136"/>
    </row>
    <row r="2031" spans="5:5" x14ac:dyDescent="0.2">
      <c r="E2031" s="136"/>
    </row>
    <row r="2032" spans="5:5" x14ac:dyDescent="0.2">
      <c r="E2032" s="136"/>
    </row>
    <row r="2033" spans="5:5" x14ac:dyDescent="0.2">
      <c r="E2033" s="136"/>
    </row>
    <row r="2034" spans="5:5" x14ac:dyDescent="0.2">
      <c r="E2034" s="136"/>
    </row>
    <row r="2035" spans="5:5" x14ac:dyDescent="0.2">
      <c r="E2035" s="136"/>
    </row>
    <row r="2036" spans="5:5" x14ac:dyDescent="0.2">
      <c r="E2036" s="136"/>
    </row>
    <row r="2037" spans="5:5" x14ac:dyDescent="0.2">
      <c r="E2037" s="136"/>
    </row>
    <row r="2038" spans="5:5" x14ac:dyDescent="0.2">
      <c r="E2038" s="136"/>
    </row>
    <row r="2039" spans="5:5" x14ac:dyDescent="0.2">
      <c r="E2039" s="136"/>
    </row>
    <row r="2040" spans="5:5" x14ac:dyDescent="0.2">
      <c r="E2040" s="136"/>
    </row>
    <row r="2041" spans="5:5" x14ac:dyDescent="0.2">
      <c r="E2041" s="136"/>
    </row>
    <row r="2042" spans="5:5" x14ac:dyDescent="0.2">
      <c r="E2042" s="136"/>
    </row>
    <row r="2043" spans="5:5" x14ac:dyDescent="0.2">
      <c r="E2043" s="136"/>
    </row>
    <row r="2044" spans="5:5" x14ac:dyDescent="0.2">
      <c r="E2044" s="136"/>
    </row>
    <row r="2045" spans="5:5" x14ac:dyDescent="0.2">
      <c r="E2045" s="136"/>
    </row>
    <row r="2046" spans="5:5" x14ac:dyDescent="0.2">
      <c r="E2046" s="136"/>
    </row>
    <row r="2047" spans="5:5" x14ac:dyDescent="0.2">
      <c r="E2047" s="136"/>
    </row>
    <row r="2048" spans="5:5" x14ac:dyDescent="0.2">
      <c r="E2048" s="136"/>
    </row>
    <row r="2049" spans="5:5" x14ac:dyDescent="0.2">
      <c r="E2049" s="136"/>
    </row>
    <row r="2050" spans="5:5" x14ac:dyDescent="0.2">
      <c r="E2050" s="136"/>
    </row>
    <row r="2051" spans="5:5" x14ac:dyDescent="0.2">
      <c r="E2051" s="136"/>
    </row>
    <row r="2052" spans="5:5" x14ac:dyDescent="0.2">
      <c r="E2052" s="136"/>
    </row>
    <row r="2053" spans="5:5" x14ac:dyDescent="0.2">
      <c r="E2053" s="136"/>
    </row>
    <row r="2054" spans="5:5" x14ac:dyDescent="0.2">
      <c r="E2054" s="136"/>
    </row>
    <row r="2055" spans="5:5" x14ac:dyDescent="0.2">
      <c r="E2055" s="136"/>
    </row>
    <row r="2056" spans="5:5" x14ac:dyDescent="0.2">
      <c r="E2056" s="136"/>
    </row>
    <row r="2057" spans="5:5" x14ac:dyDescent="0.2">
      <c r="E2057" s="136"/>
    </row>
    <row r="2058" spans="5:5" x14ac:dyDescent="0.2">
      <c r="E2058" s="136"/>
    </row>
    <row r="2059" spans="5:5" x14ac:dyDescent="0.2">
      <c r="E2059" s="136"/>
    </row>
    <row r="2060" spans="5:5" x14ac:dyDescent="0.2">
      <c r="E2060" s="136"/>
    </row>
    <row r="2061" spans="5:5" x14ac:dyDescent="0.2">
      <c r="E2061" s="136"/>
    </row>
    <row r="2062" spans="5:5" x14ac:dyDescent="0.2">
      <c r="E2062" s="136"/>
    </row>
    <row r="2063" spans="5:5" x14ac:dyDescent="0.2">
      <c r="E2063" s="136"/>
    </row>
    <row r="2064" spans="5:5" x14ac:dyDescent="0.2">
      <c r="E2064" s="136"/>
    </row>
    <row r="2065" spans="5:5" x14ac:dyDescent="0.2">
      <c r="E2065" s="136"/>
    </row>
    <row r="2066" spans="5:5" x14ac:dyDescent="0.2">
      <c r="E2066" s="136"/>
    </row>
    <row r="2067" spans="5:5" x14ac:dyDescent="0.2">
      <c r="E2067" s="136"/>
    </row>
    <row r="2068" spans="5:5" x14ac:dyDescent="0.2">
      <c r="E2068" s="136"/>
    </row>
    <row r="2069" spans="5:5" x14ac:dyDescent="0.2">
      <c r="E2069" s="136"/>
    </row>
    <row r="2070" spans="5:5" x14ac:dyDescent="0.2">
      <c r="E2070" s="136"/>
    </row>
    <row r="2071" spans="5:5" x14ac:dyDescent="0.2">
      <c r="E2071" s="136"/>
    </row>
    <row r="2072" spans="5:5" x14ac:dyDescent="0.2">
      <c r="E2072" s="136"/>
    </row>
    <row r="2073" spans="5:5" x14ac:dyDescent="0.2">
      <c r="E2073" s="136"/>
    </row>
    <row r="2074" spans="5:5" x14ac:dyDescent="0.2">
      <c r="E2074" s="136"/>
    </row>
    <row r="2075" spans="5:5" x14ac:dyDescent="0.2">
      <c r="E2075" s="136"/>
    </row>
    <row r="2076" spans="5:5" x14ac:dyDescent="0.2">
      <c r="E2076" s="136"/>
    </row>
    <row r="2077" spans="5:5" x14ac:dyDescent="0.2">
      <c r="E2077" s="136"/>
    </row>
    <row r="2078" spans="5:5" x14ac:dyDescent="0.2">
      <c r="E2078" s="136"/>
    </row>
    <row r="2079" spans="5:5" x14ac:dyDescent="0.2">
      <c r="E2079" s="136"/>
    </row>
    <row r="2080" spans="5:5" x14ac:dyDescent="0.2">
      <c r="E2080" s="136"/>
    </row>
    <row r="2081" spans="5:5" x14ac:dyDescent="0.2">
      <c r="E2081" s="136"/>
    </row>
    <row r="2082" spans="5:5" x14ac:dyDescent="0.2">
      <c r="E2082" s="136"/>
    </row>
    <row r="2083" spans="5:5" x14ac:dyDescent="0.2">
      <c r="E2083" s="136"/>
    </row>
    <row r="2084" spans="5:5" x14ac:dyDescent="0.2">
      <c r="E2084" s="136"/>
    </row>
    <row r="2085" spans="5:5" x14ac:dyDescent="0.2">
      <c r="E2085" s="136"/>
    </row>
    <row r="2086" spans="5:5" x14ac:dyDescent="0.2">
      <c r="E2086" s="136"/>
    </row>
    <row r="2087" spans="5:5" x14ac:dyDescent="0.2">
      <c r="E2087" s="136"/>
    </row>
    <row r="2088" spans="5:5" x14ac:dyDescent="0.2">
      <c r="E2088" s="136"/>
    </row>
    <row r="2089" spans="5:5" x14ac:dyDescent="0.2">
      <c r="E2089" s="136"/>
    </row>
    <row r="2090" spans="5:5" x14ac:dyDescent="0.2">
      <c r="E2090" s="136"/>
    </row>
    <row r="2091" spans="5:5" x14ac:dyDescent="0.2">
      <c r="E2091" s="136"/>
    </row>
    <row r="2092" spans="5:5" x14ac:dyDescent="0.2">
      <c r="E2092" s="136"/>
    </row>
    <row r="2093" spans="5:5" x14ac:dyDescent="0.2">
      <c r="E2093" s="136"/>
    </row>
    <row r="2094" spans="5:5" x14ac:dyDescent="0.2">
      <c r="E2094" s="136"/>
    </row>
    <row r="2095" spans="5:5" x14ac:dyDescent="0.2">
      <c r="E2095" s="136"/>
    </row>
    <row r="2096" spans="5:5" x14ac:dyDescent="0.2">
      <c r="E2096" s="136"/>
    </row>
    <row r="2097" spans="5:5" x14ac:dyDescent="0.2">
      <c r="E2097" s="136"/>
    </row>
    <row r="2098" spans="5:5" x14ac:dyDescent="0.2">
      <c r="E2098" s="136"/>
    </row>
    <row r="2099" spans="5:5" x14ac:dyDescent="0.2">
      <c r="E2099" s="136"/>
    </row>
    <row r="2100" spans="5:5" x14ac:dyDescent="0.2">
      <c r="E2100" s="136"/>
    </row>
    <row r="2101" spans="5:5" x14ac:dyDescent="0.2">
      <c r="E2101" s="136"/>
    </row>
    <row r="2102" spans="5:5" x14ac:dyDescent="0.2">
      <c r="E2102" s="136"/>
    </row>
    <row r="2103" spans="5:5" x14ac:dyDescent="0.2">
      <c r="E2103" s="136"/>
    </row>
    <row r="2104" spans="5:5" x14ac:dyDescent="0.2">
      <c r="E2104" s="136"/>
    </row>
    <row r="2105" spans="5:5" x14ac:dyDescent="0.2">
      <c r="E2105" s="136"/>
    </row>
    <row r="2106" spans="5:5" x14ac:dyDescent="0.2">
      <c r="E2106" s="136"/>
    </row>
    <row r="2107" spans="5:5" x14ac:dyDescent="0.2">
      <c r="E2107" s="136"/>
    </row>
    <row r="2108" spans="5:5" x14ac:dyDescent="0.2">
      <c r="E2108" s="136"/>
    </row>
    <row r="2109" spans="5:5" x14ac:dyDescent="0.2">
      <c r="E2109" s="136"/>
    </row>
    <row r="2110" spans="5:5" x14ac:dyDescent="0.2">
      <c r="E2110" s="136"/>
    </row>
    <row r="2111" spans="5:5" x14ac:dyDescent="0.2">
      <c r="E2111" s="136"/>
    </row>
    <row r="2112" spans="5:5" x14ac:dyDescent="0.2">
      <c r="E2112" s="136"/>
    </row>
    <row r="2113" spans="5:5" x14ac:dyDescent="0.2">
      <c r="E2113" s="136"/>
    </row>
    <row r="2114" spans="5:5" x14ac:dyDescent="0.2">
      <c r="E2114" s="136"/>
    </row>
    <row r="2115" spans="5:5" x14ac:dyDescent="0.2">
      <c r="E2115" s="136"/>
    </row>
    <row r="2116" spans="5:5" x14ac:dyDescent="0.2">
      <c r="E2116" s="136"/>
    </row>
    <row r="2117" spans="5:5" x14ac:dyDescent="0.2">
      <c r="E2117" s="136"/>
    </row>
    <row r="2118" spans="5:5" x14ac:dyDescent="0.2">
      <c r="E2118" s="136"/>
    </row>
    <row r="2119" spans="5:5" x14ac:dyDescent="0.2">
      <c r="E2119" s="136"/>
    </row>
    <row r="2120" spans="5:5" x14ac:dyDescent="0.2">
      <c r="E2120" s="136"/>
    </row>
    <row r="2121" spans="5:5" x14ac:dyDescent="0.2">
      <c r="E2121" s="136"/>
    </row>
    <row r="2122" spans="5:5" x14ac:dyDescent="0.2">
      <c r="E2122" s="136"/>
    </row>
    <row r="2123" spans="5:5" x14ac:dyDescent="0.2">
      <c r="E2123" s="136"/>
    </row>
    <row r="2124" spans="5:5" x14ac:dyDescent="0.2">
      <c r="E2124" s="136"/>
    </row>
    <row r="2125" spans="5:5" x14ac:dyDescent="0.2">
      <c r="E2125" s="136"/>
    </row>
    <row r="2126" spans="5:5" x14ac:dyDescent="0.2">
      <c r="E2126" s="136"/>
    </row>
    <row r="2127" spans="5:5" x14ac:dyDescent="0.2">
      <c r="E2127" s="136"/>
    </row>
    <row r="2128" spans="5:5" x14ac:dyDescent="0.2">
      <c r="E2128" s="136"/>
    </row>
    <row r="2129" spans="5:5" x14ac:dyDescent="0.2">
      <c r="E2129" s="136"/>
    </row>
    <row r="2130" spans="5:5" x14ac:dyDescent="0.2">
      <c r="E2130" s="136"/>
    </row>
    <row r="2131" spans="5:5" x14ac:dyDescent="0.2">
      <c r="E2131" s="136"/>
    </row>
    <row r="2132" spans="5:5" x14ac:dyDescent="0.2">
      <c r="E2132" s="136"/>
    </row>
    <row r="2133" spans="5:5" x14ac:dyDescent="0.2">
      <c r="E2133" s="136"/>
    </row>
    <row r="2134" spans="5:5" x14ac:dyDescent="0.2">
      <c r="E2134" s="136"/>
    </row>
    <row r="2135" spans="5:5" x14ac:dyDescent="0.2">
      <c r="E2135" s="136"/>
    </row>
    <row r="2136" spans="5:5" x14ac:dyDescent="0.2">
      <c r="E2136" s="136"/>
    </row>
    <row r="2137" spans="5:5" x14ac:dyDescent="0.2">
      <c r="E2137" s="136"/>
    </row>
    <row r="2138" spans="5:5" x14ac:dyDescent="0.2">
      <c r="E2138" s="136"/>
    </row>
    <row r="2139" spans="5:5" x14ac:dyDescent="0.2">
      <c r="E2139" s="136"/>
    </row>
    <row r="2140" spans="5:5" x14ac:dyDescent="0.2">
      <c r="E2140" s="136"/>
    </row>
    <row r="2141" spans="5:5" x14ac:dyDescent="0.2">
      <c r="E2141" s="136"/>
    </row>
    <row r="2142" spans="5:5" x14ac:dyDescent="0.2">
      <c r="E2142" s="136"/>
    </row>
    <row r="2143" spans="5:5" x14ac:dyDescent="0.2">
      <c r="E2143" s="136"/>
    </row>
    <row r="2144" spans="5:5" x14ac:dyDescent="0.2">
      <c r="E2144" s="136"/>
    </row>
    <row r="2145" spans="5:5" x14ac:dyDescent="0.2">
      <c r="E2145" s="136"/>
    </row>
    <row r="2146" spans="5:5" x14ac:dyDescent="0.2">
      <c r="E2146" s="136"/>
    </row>
    <row r="2147" spans="5:5" x14ac:dyDescent="0.2">
      <c r="E2147" s="136"/>
    </row>
    <row r="2148" spans="5:5" x14ac:dyDescent="0.2">
      <c r="E2148" s="136"/>
    </row>
    <row r="2149" spans="5:5" x14ac:dyDescent="0.2">
      <c r="E2149" s="136"/>
    </row>
    <row r="2150" spans="5:5" x14ac:dyDescent="0.2">
      <c r="E2150" s="136"/>
    </row>
    <row r="2151" spans="5:5" x14ac:dyDescent="0.2">
      <c r="E2151" s="136"/>
    </row>
    <row r="2152" spans="5:5" x14ac:dyDescent="0.2">
      <c r="E2152" s="136"/>
    </row>
    <row r="2153" spans="5:5" x14ac:dyDescent="0.2">
      <c r="E2153" s="136"/>
    </row>
    <row r="2154" spans="5:5" x14ac:dyDescent="0.2">
      <c r="E2154" s="136"/>
    </row>
    <row r="2155" spans="5:5" x14ac:dyDescent="0.2">
      <c r="E2155" s="136"/>
    </row>
    <row r="2156" spans="5:5" x14ac:dyDescent="0.2">
      <c r="E2156" s="136"/>
    </row>
    <row r="2157" spans="5:5" x14ac:dyDescent="0.2">
      <c r="E2157" s="136"/>
    </row>
    <row r="2158" spans="5:5" x14ac:dyDescent="0.2">
      <c r="E2158" s="136"/>
    </row>
    <row r="2159" spans="5:5" x14ac:dyDescent="0.2">
      <c r="E2159" s="136"/>
    </row>
    <row r="2160" spans="5:5" x14ac:dyDescent="0.2">
      <c r="E2160" s="136"/>
    </row>
    <row r="2161" spans="5:5" x14ac:dyDescent="0.2">
      <c r="E2161" s="136"/>
    </row>
    <row r="2162" spans="5:5" x14ac:dyDescent="0.2">
      <c r="E2162" s="136"/>
    </row>
    <row r="2163" spans="5:5" x14ac:dyDescent="0.2">
      <c r="E2163" s="136"/>
    </row>
    <row r="2164" spans="5:5" x14ac:dyDescent="0.2">
      <c r="E2164" s="136"/>
    </row>
    <row r="2165" spans="5:5" x14ac:dyDescent="0.2">
      <c r="E2165" s="136"/>
    </row>
    <row r="2166" spans="5:5" x14ac:dyDescent="0.2">
      <c r="E2166" s="136"/>
    </row>
    <row r="2167" spans="5:5" x14ac:dyDescent="0.2">
      <c r="E2167" s="136"/>
    </row>
    <row r="2168" spans="5:5" x14ac:dyDescent="0.2">
      <c r="E2168" s="136"/>
    </row>
    <row r="2169" spans="5:5" x14ac:dyDescent="0.2">
      <c r="E2169" s="136"/>
    </row>
    <row r="2170" spans="5:5" x14ac:dyDescent="0.2">
      <c r="E2170" s="136"/>
    </row>
    <row r="2171" spans="5:5" x14ac:dyDescent="0.2">
      <c r="E2171" s="136"/>
    </row>
    <row r="2172" spans="5:5" x14ac:dyDescent="0.2">
      <c r="E2172" s="136"/>
    </row>
    <row r="2173" spans="5:5" x14ac:dyDescent="0.2">
      <c r="E2173" s="136"/>
    </row>
    <row r="2174" spans="5:5" x14ac:dyDescent="0.2">
      <c r="E2174" s="136"/>
    </row>
    <row r="2175" spans="5:5" x14ac:dyDescent="0.2">
      <c r="E2175" s="136"/>
    </row>
    <row r="2176" spans="5:5" x14ac:dyDescent="0.2">
      <c r="E2176" s="136"/>
    </row>
    <row r="2177" spans="5:5" x14ac:dyDescent="0.2">
      <c r="E2177" s="136"/>
    </row>
    <row r="2178" spans="5:5" x14ac:dyDescent="0.2">
      <c r="E2178" s="136"/>
    </row>
    <row r="2179" spans="5:5" x14ac:dyDescent="0.2">
      <c r="E2179" s="136"/>
    </row>
    <row r="2180" spans="5:5" x14ac:dyDescent="0.2">
      <c r="E2180" s="136"/>
    </row>
    <row r="2181" spans="5:5" x14ac:dyDescent="0.2">
      <c r="E2181" s="136"/>
    </row>
    <row r="2182" spans="5:5" x14ac:dyDescent="0.2">
      <c r="E2182" s="136"/>
    </row>
    <row r="2183" spans="5:5" x14ac:dyDescent="0.2">
      <c r="E2183" s="136"/>
    </row>
    <row r="2184" spans="5:5" x14ac:dyDescent="0.2">
      <c r="E2184" s="136"/>
    </row>
    <row r="2185" spans="5:5" x14ac:dyDescent="0.2">
      <c r="E2185" s="136"/>
    </row>
    <row r="2186" spans="5:5" x14ac:dyDescent="0.2">
      <c r="E2186" s="136"/>
    </row>
    <row r="2187" spans="5:5" x14ac:dyDescent="0.2">
      <c r="E2187" s="136"/>
    </row>
    <row r="2188" spans="5:5" x14ac:dyDescent="0.2">
      <c r="E2188" s="136"/>
    </row>
    <row r="2189" spans="5:5" x14ac:dyDescent="0.2">
      <c r="E2189" s="136"/>
    </row>
    <row r="2190" spans="5:5" x14ac:dyDescent="0.2">
      <c r="E2190" s="136"/>
    </row>
    <row r="2191" spans="5:5" x14ac:dyDescent="0.2">
      <c r="E2191" s="136"/>
    </row>
    <row r="2192" spans="5:5" x14ac:dyDescent="0.2">
      <c r="E2192" s="136"/>
    </row>
    <row r="2193" spans="5:5" x14ac:dyDescent="0.2">
      <c r="E2193" s="136"/>
    </row>
    <row r="2194" spans="5:5" x14ac:dyDescent="0.2">
      <c r="E2194" s="136"/>
    </row>
    <row r="2195" spans="5:5" x14ac:dyDescent="0.2">
      <c r="E2195" s="136"/>
    </row>
    <row r="2196" spans="5:5" x14ac:dyDescent="0.2">
      <c r="E2196" s="136"/>
    </row>
    <row r="2197" spans="5:5" x14ac:dyDescent="0.2">
      <c r="E2197" s="136"/>
    </row>
    <row r="2198" spans="5:5" x14ac:dyDescent="0.2">
      <c r="E2198" s="136"/>
    </row>
    <row r="2199" spans="5:5" x14ac:dyDescent="0.2">
      <c r="E2199" s="136"/>
    </row>
    <row r="2200" spans="5:5" x14ac:dyDescent="0.2">
      <c r="E2200" s="136"/>
    </row>
    <row r="2201" spans="5:5" x14ac:dyDescent="0.2">
      <c r="E2201" s="136"/>
    </row>
    <row r="2202" spans="5:5" x14ac:dyDescent="0.2">
      <c r="E2202" s="136"/>
    </row>
    <row r="2203" spans="5:5" x14ac:dyDescent="0.2">
      <c r="E2203" s="136"/>
    </row>
    <row r="2204" spans="5:5" x14ac:dyDescent="0.2">
      <c r="E2204" s="136"/>
    </row>
    <row r="2205" spans="5:5" x14ac:dyDescent="0.2">
      <c r="E2205" s="136"/>
    </row>
    <row r="2206" spans="5:5" x14ac:dyDescent="0.2">
      <c r="E2206" s="136"/>
    </row>
    <row r="2207" spans="5:5" x14ac:dyDescent="0.2">
      <c r="E2207" s="136"/>
    </row>
    <row r="2208" spans="5:5" x14ac:dyDescent="0.2">
      <c r="E2208" s="136"/>
    </row>
    <row r="2209" spans="5:5" x14ac:dyDescent="0.2">
      <c r="E2209" s="136"/>
    </row>
    <row r="2210" spans="5:5" x14ac:dyDescent="0.2">
      <c r="E2210" s="136"/>
    </row>
    <row r="2211" spans="5:5" x14ac:dyDescent="0.2">
      <c r="E2211" s="136"/>
    </row>
    <row r="2212" spans="5:5" x14ac:dyDescent="0.2">
      <c r="E2212" s="136"/>
    </row>
    <row r="2213" spans="5:5" x14ac:dyDescent="0.2">
      <c r="E2213" s="136"/>
    </row>
    <row r="2214" spans="5:5" x14ac:dyDescent="0.2">
      <c r="E2214" s="136"/>
    </row>
    <row r="2215" spans="5:5" x14ac:dyDescent="0.2">
      <c r="E2215" s="136"/>
    </row>
    <row r="2216" spans="5:5" x14ac:dyDescent="0.2">
      <c r="E2216" s="136"/>
    </row>
    <row r="2217" spans="5:5" x14ac:dyDescent="0.2">
      <c r="E2217" s="136"/>
    </row>
    <row r="2218" spans="5:5" x14ac:dyDescent="0.2">
      <c r="E2218" s="136"/>
    </row>
    <row r="2219" spans="5:5" x14ac:dyDescent="0.2">
      <c r="E2219" s="136"/>
    </row>
    <row r="2220" spans="5:5" x14ac:dyDescent="0.2">
      <c r="E2220" s="136"/>
    </row>
    <row r="2221" spans="5:5" x14ac:dyDescent="0.2">
      <c r="E2221" s="136"/>
    </row>
    <row r="2222" spans="5:5" x14ac:dyDescent="0.2">
      <c r="E2222" s="136"/>
    </row>
    <row r="2223" spans="5:5" x14ac:dyDescent="0.2">
      <c r="E2223" s="136"/>
    </row>
    <row r="2224" spans="5:5" x14ac:dyDescent="0.2">
      <c r="E2224" s="136"/>
    </row>
    <row r="2225" spans="5:5" x14ac:dyDescent="0.2">
      <c r="E2225" s="136"/>
    </row>
    <row r="2226" spans="5:5" x14ac:dyDescent="0.2">
      <c r="E2226" s="136"/>
    </row>
    <row r="2227" spans="5:5" x14ac:dyDescent="0.2">
      <c r="E2227" s="136"/>
    </row>
    <row r="2228" spans="5:5" x14ac:dyDescent="0.2">
      <c r="E2228" s="136"/>
    </row>
    <row r="2229" spans="5:5" x14ac:dyDescent="0.2">
      <c r="E2229" s="136"/>
    </row>
    <row r="2230" spans="5:5" x14ac:dyDescent="0.2">
      <c r="E2230" s="136"/>
    </row>
    <row r="2231" spans="5:5" x14ac:dyDescent="0.2">
      <c r="E2231" s="136"/>
    </row>
    <row r="2232" spans="5:5" x14ac:dyDescent="0.2">
      <c r="E2232" s="136"/>
    </row>
    <row r="2233" spans="5:5" x14ac:dyDescent="0.2">
      <c r="E2233" s="136"/>
    </row>
    <row r="2234" spans="5:5" x14ac:dyDescent="0.2">
      <c r="E2234" s="136"/>
    </row>
    <row r="2235" spans="5:5" x14ac:dyDescent="0.2">
      <c r="E2235" s="136"/>
    </row>
    <row r="2236" spans="5:5" x14ac:dyDescent="0.2">
      <c r="E2236" s="136"/>
    </row>
    <row r="2237" spans="5:5" x14ac:dyDescent="0.2">
      <c r="E2237" s="136"/>
    </row>
    <row r="2238" spans="5:5" x14ac:dyDescent="0.2">
      <c r="E2238" s="136"/>
    </row>
    <row r="2239" spans="5:5" x14ac:dyDescent="0.2">
      <c r="E2239" s="136"/>
    </row>
    <row r="2240" spans="5:5" x14ac:dyDescent="0.2">
      <c r="E2240" s="136"/>
    </row>
    <row r="2241" spans="5:5" x14ac:dyDescent="0.2">
      <c r="E2241" s="136"/>
    </row>
    <row r="2242" spans="5:5" x14ac:dyDescent="0.2">
      <c r="E2242" s="136"/>
    </row>
    <row r="2243" spans="5:5" x14ac:dyDescent="0.2">
      <c r="E2243" s="136"/>
    </row>
    <row r="2244" spans="5:5" x14ac:dyDescent="0.2">
      <c r="E2244" s="136"/>
    </row>
    <row r="2245" spans="5:5" x14ac:dyDescent="0.2">
      <c r="E2245" s="136"/>
    </row>
    <row r="2246" spans="5:5" x14ac:dyDescent="0.2">
      <c r="E2246" s="136"/>
    </row>
    <row r="2247" spans="5:5" x14ac:dyDescent="0.2">
      <c r="E2247" s="136"/>
    </row>
    <row r="2248" spans="5:5" x14ac:dyDescent="0.2">
      <c r="E2248" s="136"/>
    </row>
    <row r="2249" spans="5:5" x14ac:dyDescent="0.2">
      <c r="E2249" s="136"/>
    </row>
    <row r="2250" spans="5:5" x14ac:dyDescent="0.2">
      <c r="E2250" s="136"/>
    </row>
    <row r="2251" spans="5:5" x14ac:dyDescent="0.2">
      <c r="E2251" s="136"/>
    </row>
    <row r="2252" spans="5:5" x14ac:dyDescent="0.2">
      <c r="E2252" s="136"/>
    </row>
    <row r="2253" spans="5:5" x14ac:dyDescent="0.2">
      <c r="E2253" s="136"/>
    </row>
    <row r="2254" spans="5:5" x14ac:dyDescent="0.2">
      <c r="E2254" s="136"/>
    </row>
    <row r="2255" spans="5:5" x14ac:dyDescent="0.2">
      <c r="E2255" s="136"/>
    </row>
    <row r="2256" spans="5:5" x14ac:dyDescent="0.2">
      <c r="E2256" s="136"/>
    </row>
    <row r="2257" spans="5:5" x14ac:dyDescent="0.2">
      <c r="E2257" s="136"/>
    </row>
    <row r="2258" spans="5:5" x14ac:dyDescent="0.2">
      <c r="E2258" s="136"/>
    </row>
    <row r="2259" spans="5:5" x14ac:dyDescent="0.2">
      <c r="E2259" s="136"/>
    </row>
    <row r="2260" spans="5:5" x14ac:dyDescent="0.2">
      <c r="E2260" s="136"/>
    </row>
    <row r="2261" spans="5:5" x14ac:dyDescent="0.2">
      <c r="E2261" s="136"/>
    </row>
    <row r="2262" spans="5:5" x14ac:dyDescent="0.2">
      <c r="E2262" s="136"/>
    </row>
    <row r="2263" spans="5:5" x14ac:dyDescent="0.2">
      <c r="E2263" s="136"/>
    </row>
    <row r="2264" spans="5:5" x14ac:dyDescent="0.2">
      <c r="E2264" s="136"/>
    </row>
    <row r="2265" spans="5:5" x14ac:dyDescent="0.2">
      <c r="E2265" s="136"/>
    </row>
    <row r="2266" spans="5:5" x14ac:dyDescent="0.2">
      <c r="E2266" s="136"/>
    </row>
    <row r="2267" spans="5:5" x14ac:dyDescent="0.2">
      <c r="E2267" s="136"/>
    </row>
    <row r="2268" spans="5:5" x14ac:dyDescent="0.2">
      <c r="E2268" s="136"/>
    </row>
    <row r="2269" spans="5:5" x14ac:dyDescent="0.2">
      <c r="E2269" s="136"/>
    </row>
    <row r="2270" spans="5:5" x14ac:dyDescent="0.2">
      <c r="E2270" s="136"/>
    </row>
    <row r="2271" spans="5:5" x14ac:dyDescent="0.2">
      <c r="E2271" s="136"/>
    </row>
    <row r="2272" spans="5:5" x14ac:dyDescent="0.2">
      <c r="E2272" s="136"/>
    </row>
    <row r="2273" spans="5:5" x14ac:dyDescent="0.2">
      <c r="E2273" s="136"/>
    </row>
    <row r="2274" spans="5:5" x14ac:dyDescent="0.2">
      <c r="E2274" s="136"/>
    </row>
    <row r="2275" spans="5:5" x14ac:dyDescent="0.2">
      <c r="E2275" s="136"/>
    </row>
    <row r="2276" spans="5:5" x14ac:dyDescent="0.2">
      <c r="E2276" s="136"/>
    </row>
    <row r="2277" spans="5:5" x14ac:dyDescent="0.2">
      <c r="E2277" s="136"/>
    </row>
    <row r="2278" spans="5:5" x14ac:dyDescent="0.2">
      <c r="E2278" s="136"/>
    </row>
    <row r="2279" spans="5:5" x14ac:dyDescent="0.2">
      <c r="E2279" s="136"/>
    </row>
    <row r="2280" spans="5:5" x14ac:dyDescent="0.2">
      <c r="E2280" s="136"/>
    </row>
    <row r="2281" spans="5:5" x14ac:dyDescent="0.2">
      <c r="E2281" s="136"/>
    </row>
    <row r="2282" spans="5:5" x14ac:dyDescent="0.2">
      <c r="E2282" s="136"/>
    </row>
    <row r="2283" spans="5:5" x14ac:dyDescent="0.2">
      <c r="E2283" s="136"/>
    </row>
    <row r="2284" spans="5:5" x14ac:dyDescent="0.2">
      <c r="E2284" s="136"/>
    </row>
    <row r="2285" spans="5:5" x14ac:dyDescent="0.2">
      <c r="E2285" s="136"/>
    </row>
    <row r="2286" spans="5:5" x14ac:dyDescent="0.2">
      <c r="E2286" s="136"/>
    </row>
    <row r="2287" spans="5:5" x14ac:dyDescent="0.2">
      <c r="E2287" s="136"/>
    </row>
    <row r="2288" spans="5:5" x14ac:dyDescent="0.2">
      <c r="E2288" s="136"/>
    </row>
    <row r="2289" spans="5:5" x14ac:dyDescent="0.2">
      <c r="E2289" s="136"/>
    </row>
    <row r="2290" spans="5:5" x14ac:dyDescent="0.2">
      <c r="E2290" s="136"/>
    </row>
    <row r="2291" spans="5:5" x14ac:dyDescent="0.2">
      <c r="E2291" s="136"/>
    </row>
    <row r="2292" spans="5:5" x14ac:dyDescent="0.2">
      <c r="E2292" s="136"/>
    </row>
    <row r="2293" spans="5:5" x14ac:dyDescent="0.2">
      <c r="E2293" s="136"/>
    </row>
    <row r="2294" spans="5:5" x14ac:dyDescent="0.2">
      <c r="E2294" s="136"/>
    </row>
    <row r="2295" spans="5:5" x14ac:dyDescent="0.2">
      <c r="E2295" s="136"/>
    </row>
    <row r="2296" spans="5:5" x14ac:dyDescent="0.2">
      <c r="E2296" s="136"/>
    </row>
    <row r="2297" spans="5:5" x14ac:dyDescent="0.2">
      <c r="E2297" s="136"/>
    </row>
    <row r="2298" spans="5:5" x14ac:dyDescent="0.2">
      <c r="E2298" s="136"/>
    </row>
    <row r="2299" spans="5:5" x14ac:dyDescent="0.2">
      <c r="E2299" s="136"/>
    </row>
    <row r="2300" spans="5:5" x14ac:dyDescent="0.2">
      <c r="E2300" s="136"/>
    </row>
    <row r="2301" spans="5:5" x14ac:dyDescent="0.2">
      <c r="E2301" s="136"/>
    </row>
    <row r="2302" spans="5:5" x14ac:dyDescent="0.2">
      <c r="E2302" s="136"/>
    </row>
    <row r="2303" spans="5:5" x14ac:dyDescent="0.2">
      <c r="E2303" s="136"/>
    </row>
    <row r="2304" spans="5:5" x14ac:dyDescent="0.2">
      <c r="E2304" s="136"/>
    </row>
    <row r="2305" spans="5:5" x14ac:dyDescent="0.2">
      <c r="E2305" s="136"/>
    </row>
    <row r="2306" spans="5:5" x14ac:dyDescent="0.2">
      <c r="E2306" s="136"/>
    </row>
    <row r="2307" spans="5:5" x14ac:dyDescent="0.2">
      <c r="E2307" s="136"/>
    </row>
    <row r="2308" spans="5:5" x14ac:dyDescent="0.2">
      <c r="E2308" s="136"/>
    </row>
    <row r="2309" spans="5:5" x14ac:dyDescent="0.2">
      <c r="E2309" s="136"/>
    </row>
    <row r="2310" spans="5:5" x14ac:dyDescent="0.2">
      <c r="E2310" s="136"/>
    </row>
    <row r="2311" spans="5:5" x14ac:dyDescent="0.2">
      <c r="E2311" s="136"/>
    </row>
    <row r="2312" spans="5:5" x14ac:dyDescent="0.2">
      <c r="E2312" s="136"/>
    </row>
    <row r="2313" spans="5:5" x14ac:dyDescent="0.2">
      <c r="E2313" s="136"/>
    </row>
    <row r="2314" spans="5:5" x14ac:dyDescent="0.2">
      <c r="E2314" s="136"/>
    </row>
    <row r="2315" spans="5:5" x14ac:dyDescent="0.2">
      <c r="E2315" s="136"/>
    </row>
    <row r="2316" spans="5:5" x14ac:dyDescent="0.2">
      <c r="E2316" s="136"/>
    </row>
    <row r="2317" spans="5:5" x14ac:dyDescent="0.2">
      <c r="E2317" s="136"/>
    </row>
    <row r="2318" spans="5:5" x14ac:dyDescent="0.2">
      <c r="E2318" s="136"/>
    </row>
    <row r="2319" spans="5:5" x14ac:dyDescent="0.2">
      <c r="E2319" s="136"/>
    </row>
    <row r="2320" spans="5:5" x14ac:dyDescent="0.2">
      <c r="E2320" s="136"/>
    </row>
    <row r="2321" spans="5:5" x14ac:dyDescent="0.2">
      <c r="E2321" s="136"/>
    </row>
    <row r="2322" spans="5:5" x14ac:dyDescent="0.2">
      <c r="E2322" s="136"/>
    </row>
    <row r="2323" spans="5:5" x14ac:dyDescent="0.2">
      <c r="E2323" s="136"/>
    </row>
    <row r="2324" spans="5:5" x14ac:dyDescent="0.2">
      <c r="E2324" s="136"/>
    </row>
    <row r="2325" spans="5:5" x14ac:dyDescent="0.2">
      <c r="E2325" s="136"/>
    </row>
    <row r="2326" spans="5:5" x14ac:dyDescent="0.2">
      <c r="E2326" s="136"/>
    </row>
    <row r="2327" spans="5:5" x14ac:dyDescent="0.2">
      <c r="E2327" s="136"/>
    </row>
    <row r="2328" spans="5:5" x14ac:dyDescent="0.2">
      <c r="E2328" s="136"/>
    </row>
    <row r="2329" spans="5:5" x14ac:dyDescent="0.2">
      <c r="E2329" s="136"/>
    </row>
    <row r="2330" spans="5:5" x14ac:dyDescent="0.2">
      <c r="E2330" s="136"/>
    </row>
    <row r="2331" spans="5:5" x14ac:dyDescent="0.2">
      <c r="E2331" s="136"/>
    </row>
    <row r="2332" spans="5:5" x14ac:dyDescent="0.2">
      <c r="E2332" s="136"/>
    </row>
    <row r="2333" spans="5:5" x14ac:dyDescent="0.2">
      <c r="E2333" s="136"/>
    </row>
    <row r="2334" spans="5:5" x14ac:dyDescent="0.2">
      <c r="E2334" s="136"/>
    </row>
    <row r="2335" spans="5:5" x14ac:dyDescent="0.2">
      <c r="E2335" s="136"/>
    </row>
    <row r="2336" spans="5:5" x14ac:dyDescent="0.2">
      <c r="E2336" s="136"/>
    </row>
    <row r="2337" spans="5:5" x14ac:dyDescent="0.2">
      <c r="E2337" s="136"/>
    </row>
    <row r="2338" spans="5:5" x14ac:dyDescent="0.2">
      <c r="E2338" s="136"/>
    </row>
    <row r="2339" spans="5:5" x14ac:dyDescent="0.2">
      <c r="E2339" s="136"/>
    </row>
    <row r="2340" spans="5:5" x14ac:dyDescent="0.2">
      <c r="E2340" s="136"/>
    </row>
    <row r="2341" spans="5:5" x14ac:dyDescent="0.2">
      <c r="E2341" s="136"/>
    </row>
    <row r="2342" spans="5:5" x14ac:dyDescent="0.2">
      <c r="E2342" s="136"/>
    </row>
    <row r="2343" spans="5:5" x14ac:dyDescent="0.2">
      <c r="E2343" s="136"/>
    </row>
    <row r="2344" spans="5:5" x14ac:dyDescent="0.2">
      <c r="E2344" s="136"/>
    </row>
    <row r="2345" spans="5:5" x14ac:dyDescent="0.2">
      <c r="E2345" s="136"/>
    </row>
    <row r="2346" spans="5:5" x14ac:dyDescent="0.2">
      <c r="E2346" s="136"/>
    </row>
    <row r="2347" spans="5:5" x14ac:dyDescent="0.2">
      <c r="E2347" s="136"/>
    </row>
    <row r="2348" spans="5:5" x14ac:dyDescent="0.2">
      <c r="E2348" s="136"/>
    </row>
    <row r="2349" spans="5:5" x14ac:dyDescent="0.2">
      <c r="E2349" s="136"/>
    </row>
    <row r="2350" spans="5:5" x14ac:dyDescent="0.2">
      <c r="E2350" s="136"/>
    </row>
    <row r="2351" spans="5:5" x14ac:dyDescent="0.2">
      <c r="E2351" s="136"/>
    </row>
    <row r="2352" spans="5:5" x14ac:dyDescent="0.2">
      <c r="E2352" s="136"/>
    </row>
    <row r="2353" spans="5:5" x14ac:dyDescent="0.2">
      <c r="E2353" s="136"/>
    </row>
    <row r="2354" spans="5:5" x14ac:dyDescent="0.2">
      <c r="E2354" s="136"/>
    </row>
    <row r="2355" spans="5:5" x14ac:dyDescent="0.2">
      <c r="E2355" s="136"/>
    </row>
    <row r="2356" spans="5:5" x14ac:dyDescent="0.2">
      <c r="E2356" s="136"/>
    </row>
    <row r="2357" spans="5:5" x14ac:dyDescent="0.2">
      <c r="E2357" s="136"/>
    </row>
    <row r="2358" spans="5:5" x14ac:dyDescent="0.2">
      <c r="E2358" s="136"/>
    </row>
    <row r="2359" spans="5:5" x14ac:dyDescent="0.2">
      <c r="E2359" s="136"/>
    </row>
    <row r="2360" spans="5:5" x14ac:dyDescent="0.2">
      <c r="E2360" s="136"/>
    </row>
    <row r="2361" spans="5:5" x14ac:dyDescent="0.2">
      <c r="E2361" s="136"/>
    </row>
    <row r="2362" spans="5:5" x14ac:dyDescent="0.2">
      <c r="E2362" s="136"/>
    </row>
    <row r="2363" spans="5:5" x14ac:dyDescent="0.2">
      <c r="E2363" s="136"/>
    </row>
    <row r="2364" spans="5:5" x14ac:dyDescent="0.2">
      <c r="E2364" s="136"/>
    </row>
    <row r="2365" spans="5:5" x14ac:dyDescent="0.2">
      <c r="E2365" s="136"/>
    </row>
    <row r="2366" spans="5:5" x14ac:dyDescent="0.2">
      <c r="E2366" s="136"/>
    </row>
    <row r="2367" spans="5:5" x14ac:dyDescent="0.2">
      <c r="E2367" s="136"/>
    </row>
    <row r="2368" spans="5:5" x14ac:dyDescent="0.2">
      <c r="E2368" s="136"/>
    </row>
    <row r="2369" spans="5:5" x14ac:dyDescent="0.2">
      <c r="E2369" s="136"/>
    </row>
    <row r="2370" spans="5:5" x14ac:dyDescent="0.2">
      <c r="E2370" s="136"/>
    </row>
    <row r="2371" spans="5:5" x14ac:dyDescent="0.2">
      <c r="E2371" s="136"/>
    </row>
    <row r="2372" spans="5:5" x14ac:dyDescent="0.2">
      <c r="E2372" s="136"/>
    </row>
    <row r="2373" spans="5:5" x14ac:dyDescent="0.2">
      <c r="E2373" s="136"/>
    </row>
    <row r="2374" spans="5:5" x14ac:dyDescent="0.2">
      <c r="E2374" s="136"/>
    </row>
    <row r="2375" spans="5:5" x14ac:dyDescent="0.2">
      <c r="E2375" s="136"/>
    </row>
    <row r="2376" spans="5:5" x14ac:dyDescent="0.2">
      <c r="E2376" s="136"/>
    </row>
    <row r="2377" spans="5:5" x14ac:dyDescent="0.2">
      <c r="E2377" s="136"/>
    </row>
    <row r="2378" spans="5:5" x14ac:dyDescent="0.2">
      <c r="E2378" s="136"/>
    </row>
    <row r="2379" spans="5:5" x14ac:dyDescent="0.2">
      <c r="E2379" s="136"/>
    </row>
    <row r="2380" spans="5:5" x14ac:dyDescent="0.2">
      <c r="E2380" s="136"/>
    </row>
    <row r="2381" spans="5:5" x14ac:dyDescent="0.2">
      <c r="E2381" s="136"/>
    </row>
    <row r="2382" spans="5:5" x14ac:dyDescent="0.2">
      <c r="E2382" s="136"/>
    </row>
    <row r="2383" spans="5:5" x14ac:dyDescent="0.2">
      <c r="E2383" s="136"/>
    </row>
    <row r="2384" spans="5:5" x14ac:dyDescent="0.2">
      <c r="E2384" s="136"/>
    </row>
    <row r="2385" spans="5:5" x14ac:dyDescent="0.2">
      <c r="E2385" s="136"/>
    </row>
    <row r="2386" spans="5:5" x14ac:dyDescent="0.2">
      <c r="E2386" s="136"/>
    </row>
    <row r="2387" spans="5:5" x14ac:dyDescent="0.2">
      <c r="E2387" s="136"/>
    </row>
    <row r="2388" spans="5:5" x14ac:dyDescent="0.2">
      <c r="E2388" s="136"/>
    </row>
    <row r="2389" spans="5:5" x14ac:dyDescent="0.2">
      <c r="E2389" s="136"/>
    </row>
    <row r="2390" spans="5:5" x14ac:dyDescent="0.2">
      <c r="E2390" s="136"/>
    </row>
    <row r="2391" spans="5:5" x14ac:dyDescent="0.2">
      <c r="E2391" s="136"/>
    </row>
    <row r="2392" spans="5:5" x14ac:dyDescent="0.2">
      <c r="E2392" s="136"/>
    </row>
    <row r="2393" spans="5:5" x14ac:dyDescent="0.2">
      <c r="E2393" s="136"/>
    </row>
    <row r="2394" spans="5:5" x14ac:dyDescent="0.2">
      <c r="E2394" s="136"/>
    </row>
    <row r="2395" spans="5:5" x14ac:dyDescent="0.2">
      <c r="E2395" s="136"/>
    </row>
    <row r="2396" spans="5:5" x14ac:dyDescent="0.2">
      <c r="E2396" s="136"/>
    </row>
    <row r="2397" spans="5:5" x14ac:dyDescent="0.2">
      <c r="E2397" s="136"/>
    </row>
    <row r="2398" spans="5:5" x14ac:dyDescent="0.2">
      <c r="E2398" s="136"/>
    </row>
    <row r="2399" spans="5:5" x14ac:dyDescent="0.2">
      <c r="E2399" s="136"/>
    </row>
    <row r="2400" spans="5:5" x14ac:dyDescent="0.2">
      <c r="E2400" s="136"/>
    </row>
    <row r="2401" spans="5:5" x14ac:dyDescent="0.2">
      <c r="E2401" s="136"/>
    </row>
    <row r="2402" spans="5:5" x14ac:dyDescent="0.2">
      <c r="E2402" s="136"/>
    </row>
    <row r="2403" spans="5:5" x14ac:dyDescent="0.2">
      <c r="E2403" s="136"/>
    </row>
    <row r="2404" spans="5:5" x14ac:dyDescent="0.2">
      <c r="E2404" s="136"/>
    </row>
    <row r="2405" spans="5:5" x14ac:dyDescent="0.2">
      <c r="E2405" s="136"/>
    </row>
    <row r="2406" spans="5:5" x14ac:dyDescent="0.2">
      <c r="E2406" s="136"/>
    </row>
    <row r="2407" spans="5:5" x14ac:dyDescent="0.2">
      <c r="E2407" s="136"/>
    </row>
    <row r="2408" spans="5:5" x14ac:dyDescent="0.2">
      <c r="E2408" s="136"/>
    </row>
    <row r="2409" spans="5:5" x14ac:dyDescent="0.2">
      <c r="E2409" s="136"/>
    </row>
    <row r="2410" spans="5:5" x14ac:dyDescent="0.2">
      <c r="E2410" s="136"/>
    </row>
    <row r="2411" spans="5:5" x14ac:dyDescent="0.2">
      <c r="E2411" s="136"/>
    </row>
    <row r="2412" spans="5:5" x14ac:dyDescent="0.2">
      <c r="E2412" s="136"/>
    </row>
    <row r="2413" spans="5:5" x14ac:dyDescent="0.2">
      <c r="E2413" s="136"/>
    </row>
    <row r="2414" spans="5:5" x14ac:dyDescent="0.2">
      <c r="E2414" s="136"/>
    </row>
    <row r="2415" spans="5:5" x14ac:dyDescent="0.2">
      <c r="E2415" s="136"/>
    </row>
    <row r="2416" spans="5:5" x14ac:dyDescent="0.2">
      <c r="E2416" s="136"/>
    </row>
    <row r="2417" spans="5:5" x14ac:dyDescent="0.2">
      <c r="E2417" s="136"/>
    </row>
    <row r="2418" spans="5:5" x14ac:dyDescent="0.2">
      <c r="E2418" s="136"/>
    </row>
    <row r="2419" spans="5:5" x14ac:dyDescent="0.2">
      <c r="E2419" s="136"/>
    </row>
    <row r="2420" spans="5:5" x14ac:dyDescent="0.2">
      <c r="E2420" s="136"/>
    </row>
    <row r="2421" spans="5:5" x14ac:dyDescent="0.2">
      <c r="E2421" s="136"/>
    </row>
    <row r="2422" spans="5:5" x14ac:dyDescent="0.2">
      <c r="E2422" s="136"/>
    </row>
    <row r="2423" spans="5:5" x14ac:dyDescent="0.2">
      <c r="E2423" s="136"/>
    </row>
    <row r="2424" spans="5:5" x14ac:dyDescent="0.2">
      <c r="E2424" s="136"/>
    </row>
    <row r="2425" spans="5:5" x14ac:dyDescent="0.2">
      <c r="E2425" s="136"/>
    </row>
    <row r="2426" spans="5:5" x14ac:dyDescent="0.2">
      <c r="E2426" s="136"/>
    </row>
    <row r="2427" spans="5:5" x14ac:dyDescent="0.2">
      <c r="E2427" s="136"/>
    </row>
    <row r="2428" spans="5:5" x14ac:dyDescent="0.2">
      <c r="E2428" s="136"/>
    </row>
    <row r="2429" spans="5:5" x14ac:dyDescent="0.2">
      <c r="E2429" s="136"/>
    </row>
    <row r="2430" spans="5:5" x14ac:dyDescent="0.2">
      <c r="E2430" s="136"/>
    </row>
    <row r="2431" spans="5:5" x14ac:dyDescent="0.2">
      <c r="E2431" s="136"/>
    </row>
    <row r="2432" spans="5:5" x14ac:dyDescent="0.2">
      <c r="E2432" s="136"/>
    </row>
    <row r="2433" spans="5:5" x14ac:dyDescent="0.2">
      <c r="E2433" s="136"/>
    </row>
    <row r="2434" spans="5:5" x14ac:dyDescent="0.2">
      <c r="E2434" s="136"/>
    </row>
    <row r="2435" spans="5:5" x14ac:dyDescent="0.2">
      <c r="E2435" s="136"/>
    </row>
    <row r="2436" spans="5:5" x14ac:dyDescent="0.2">
      <c r="E2436" s="136"/>
    </row>
    <row r="2437" spans="5:5" x14ac:dyDescent="0.2">
      <c r="E2437" s="136"/>
    </row>
    <row r="2438" spans="5:5" x14ac:dyDescent="0.2">
      <c r="E2438" s="136"/>
    </row>
    <row r="2439" spans="5:5" x14ac:dyDescent="0.2">
      <c r="E2439" s="136"/>
    </row>
    <row r="2440" spans="5:5" x14ac:dyDescent="0.2">
      <c r="E2440" s="136"/>
    </row>
    <row r="2441" spans="5:5" x14ac:dyDescent="0.2">
      <c r="E2441" s="136"/>
    </row>
    <row r="2442" spans="5:5" x14ac:dyDescent="0.2">
      <c r="E2442" s="136"/>
    </row>
    <row r="2443" spans="5:5" x14ac:dyDescent="0.2">
      <c r="E2443" s="136"/>
    </row>
    <row r="2444" spans="5:5" x14ac:dyDescent="0.2">
      <c r="E2444" s="136"/>
    </row>
    <row r="2445" spans="5:5" x14ac:dyDescent="0.2">
      <c r="E2445" s="136"/>
    </row>
    <row r="2446" spans="5:5" x14ac:dyDescent="0.2">
      <c r="E2446" s="136"/>
    </row>
    <row r="2447" spans="5:5" x14ac:dyDescent="0.2">
      <c r="E2447" s="136"/>
    </row>
    <row r="2448" spans="5:5" x14ac:dyDescent="0.2">
      <c r="E2448" s="136"/>
    </row>
    <row r="2449" spans="5:5" x14ac:dyDescent="0.2">
      <c r="E2449" s="136"/>
    </row>
    <row r="2450" spans="5:5" x14ac:dyDescent="0.2">
      <c r="E2450" s="136"/>
    </row>
    <row r="2451" spans="5:5" x14ac:dyDescent="0.2">
      <c r="E2451" s="136"/>
    </row>
    <row r="2452" spans="5:5" x14ac:dyDescent="0.2">
      <c r="E2452" s="136"/>
    </row>
    <row r="2453" spans="5:5" x14ac:dyDescent="0.2">
      <c r="E2453" s="136"/>
    </row>
    <row r="2454" spans="5:5" x14ac:dyDescent="0.2">
      <c r="E2454" s="136"/>
    </row>
    <row r="2455" spans="5:5" x14ac:dyDescent="0.2">
      <c r="E2455" s="136"/>
    </row>
    <row r="2456" spans="5:5" x14ac:dyDescent="0.2">
      <c r="E2456" s="136"/>
    </row>
    <row r="2457" spans="5:5" x14ac:dyDescent="0.2">
      <c r="E2457" s="136"/>
    </row>
    <row r="2458" spans="5:5" x14ac:dyDescent="0.2">
      <c r="E2458" s="136"/>
    </row>
    <row r="2459" spans="5:5" x14ac:dyDescent="0.2">
      <c r="E2459" s="136"/>
    </row>
    <row r="2460" spans="5:5" x14ac:dyDescent="0.2">
      <c r="E2460" s="136"/>
    </row>
    <row r="2461" spans="5:5" x14ac:dyDescent="0.2">
      <c r="E2461" s="136"/>
    </row>
    <row r="2462" spans="5:5" x14ac:dyDescent="0.2">
      <c r="E2462" s="136"/>
    </row>
    <row r="2463" spans="5:5" x14ac:dyDescent="0.2">
      <c r="E2463" s="136"/>
    </row>
    <row r="2464" spans="5:5" x14ac:dyDescent="0.2">
      <c r="E2464" s="136"/>
    </row>
    <row r="2465" spans="5:5" x14ac:dyDescent="0.2">
      <c r="E2465" s="136"/>
    </row>
    <row r="2466" spans="5:5" x14ac:dyDescent="0.2">
      <c r="E2466" s="136"/>
    </row>
    <row r="2467" spans="5:5" x14ac:dyDescent="0.2">
      <c r="E2467" s="136"/>
    </row>
    <row r="2468" spans="5:5" x14ac:dyDescent="0.2">
      <c r="E2468" s="136"/>
    </row>
    <row r="2469" spans="5:5" x14ac:dyDescent="0.2">
      <c r="E2469" s="136"/>
    </row>
    <row r="2470" spans="5:5" x14ac:dyDescent="0.2">
      <c r="E2470" s="136"/>
    </row>
    <row r="2471" spans="5:5" x14ac:dyDescent="0.2">
      <c r="E2471" s="136"/>
    </row>
    <row r="2472" spans="5:5" x14ac:dyDescent="0.2">
      <c r="E2472" s="136"/>
    </row>
    <row r="2473" spans="5:5" x14ac:dyDescent="0.2">
      <c r="E2473" s="136"/>
    </row>
    <row r="2474" spans="5:5" x14ac:dyDescent="0.2">
      <c r="E2474" s="136"/>
    </row>
    <row r="2475" spans="5:5" x14ac:dyDescent="0.2">
      <c r="E2475" s="136"/>
    </row>
    <row r="2476" spans="5:5" x14ac:dyDescent="0.2">
      <c r="E2476" s="136"/>
    </row>
    <row r="2477" spans="5:5" x14ac:dyDescent="0.2">
      <c r="E2477" s="136"/>
    </row>
    <row r="2478" spans="5:5" x14ac:dyDescent="0.2">
      <c r="E2478" s="136"/>
    </row>
    <row r="2479" spans="5:5" x14ac:dyDescent="0.2">
      <c r="E2479" s="136"/>
    </row>
    <row r="2480" spans="5:5" x14ac:dyDescent="0.2">
      <c r="E2480" s="136"/>
    </row>
    <row r="2481" spans="5:5" x14ac:dyDescent="0.2">
      <c r="E2481" s="136"/>
    </row>
    <row r="2482" spans="5:5" x14ac:dyDescent="0.2">
      <c r="E2482" s="136"/>
    </row>
    <row r="2483" spans="5:5" x14ac:dyDescent="0.2">
      <c r="E2483" s="136"/>
    </row>
    <row r="2484" spans="5:5" x14ac:dyDescent="0.2">
      <c r="E2484" s="136"/>
    </row>
    <row r="2485" spans="5:5" x14ac:dyDescent="0.2">
      <c r="E2485" s="136"/>
    </row>
    <row r="2486" spans="5:5" x14ac:dyDescent="0.2">
      <c r="E2486" s="136"/>
    </row>
    <row r="2487" spans="5:5" x14ac:dyDescent="0.2">
      <c r="E2487" s="136"/>
    </row>
    <row r="2488" spans="5:5" x14ac:dyDescent="0.2">
      <c r="E2488" s="136"/>
    </row>
    <row r="2489" spans="5:5" x14ac:dyDescent="0.2">
      <c r="E2489" s="136"/>
    </row>
    <row r="2490" spans="5:5" x14ac:dyDescent="0.2">
      <c r="E2490" s="136"/>
    </row>
    <row r="2491" spans="5:5" x14ac:dyDescent="0.2">
      <c r="E2491" s="136"/>
    </row>
    <row r="2492" spans="5:5" x14ac:dyDescent="0.2">
      <c r="E2492" s="136"/>
    </row>
    <row r="2493" spans="5:5" x14ac:dyDescent="0.2">
      <c r="E2493" s="136"/>
    </row>
    <row r="2494" spans="5:5" x14ac:dyDescent="0.2">
      <c r="E2494" s="136"/>
    </row>
    <row r="2495" spans="5:5" x14ac:dyDescent="0.2">
      <c r="E2495" s="136"/>
    </row>
    <row r="2496" spans="5:5" x14ac:dyDescent="0.2">
      <c r="E2496" s="136"/>
    </row>
    <row r="2497" spans="5:5" x14ac:dyDescent="0.2">
      <c r="E2497" s="136"/>
    </row>
    <row r="2498" spans="5:5" x14ac:dyDescent="0.2">
      <c r="E2498" s="136"/>
    </row>
    <row r="2499" spans="5:5" x14ac:dyDescent="0.2">
      <c r="E2499" s="136"/>
    </row>
    <row r="2500" spans="5:5" x14ac:dyDescent="0.2">
      <c r="E2500" s="136"/>
    </row>
    <row r="2501" spans="5:5" x14ac:dyDescent="0.2">
      <c r="E2501" s="136"/>
    </row>
    <row r="2502" spans="5:5" x14ac:dyDescent="0.2">
      <c r="E2502" s="136"/>
    </row>
    <row r="2503" spans="5:5" x14ac:dyDescent="0.2">
      <c r="E2503" s="136"/>
    </row>
    <row r="2504" spans="5:5" x14ac:dyDescent="0.2">
      <c r="E2504" s="136"/>
    </row>
    <row r="2505" spans="5:5" x14ac:dyDescent="0.2">
      <c r="E2505" s="136"/>
    </row>
    <row r="2506" spans="5:5" x14ac:dyDescent="0.2">
      <c r="E2506" s="136"/>
    </row>
    <row r="2507" spans="5:5" x14ac:dyDescent="0.2">
      <c r="E2507" s="136"/>
    </row>
    <row r="2508" spans="5:5" x14ac:dyDescent="0.2">
      <c r="E2508" s="136"/>
    </row>
    <row r="2509" spans="5:5" x14ac:dyDescent="0.2">
      <c r="E2509" s="136"/>
    </row>
    <row r="2510" spans="5:5" x14ac:dyDescent="0.2">
      <c r="E2510" s="136"/>
    </row>
    <row r="2511" spans="5:5" x14ac:dyDescent="0.2">
      <c r="E2511" s="136"/>
    </row>
    <row r="2512" spans="5:5" x14ac:dyDescent="0.2">
      <c r="E2512" s="136"/>
    </row>
    <row r="2513" spans="5:5" x14ac:dyDescent="0.2">
      <c r="E2513" s="136"/>
    </row>
    <row r="2514" spans="5:5" x14ac:dyDescent="0.2">
      <c r="E2514" s="136"/>
    </row>
    <row r="2515" spans="5:5" x14ac:dyDescent="0.2">
      <c r="E2515" s="136"/>
    </row>
    <row r="2516" spans="5:5" x14ac:dyDescent="0.2">
      <c r="E2516" s="136"/>
    </row>
    <row r="2517" spans="5:5" x14ac:dyDescent="0.2">
      <c r="E2517" s="136"/>
    </row>
    <row r="2518" spans="5:5" x14ac:dyDescent="0.2">
      <c r="E2518" s="136"/>
    </row>
    <row r="2519" spans="5:5" x14ac:dyDescent="0.2">
      <c r="E2519" s="136"/>
    </row>
    <row r="2520" spans="5:5" x14ac:dyDescent="0.2">
      <c r="E2520" s="136"/>
    </row>
    <row r="2521" spans="5:5" x14ac:dyDescent="0.2">
      <c r="E2521" s="136"/>
    </row>
    <row r="2522" spans="5:5" x14ac:dyDescent="0.2">
      <c r="E2522" s="136"/>
    </row>
    <row r="2523" spans="5:5" x14ac:dyDescent="0.2">
      <c r="E2523" s="136"/>
    </row>
    <row r="2524" spans="5:5" x14ac:dyDescent="0.2">
      <c r="E2524" s="136"/>
    </row>
    <row r="2525" spans="5:5" x14ac:dyDescent="0.2">
      <c r="E2525" s="136"/>
    </row>
    <row r="2526" spans="5:5" x14ac:dyDescent="0.2">
      <c r="E2526" s="136"/>
    </row>
    <row r="2527" spans="5:5" x14ac:dyDescent="0.2">
      <c r="E2527" s="136"/>
    </row>
    <row r="2528" spans="5:5" x14ac:dyDescent="0.2">
      <c r="E2528" s="136"/>
    </row>
    <row r="2529" spans="5:5" x14ac:dyDescent="0.2">
      <c r="E2529" s="136"/>
    </row>
    <row r="2530" spans="5:5" x14ac:dyDescent="0.2">
      <c r="E2530" s="136"/>
    </row>
    <row r="2531" spans="5:5" x14ac:dyDescent="0.2">
      <c r="E2531" s="136"/>
    </row>
    <row r="2532" spans="5:5" x14ac:dyDescent="0.2">
      <c r="E2532" s="136"/>
    </row>
    <row r="2533" spans="5:5" x14ac:dyDescent="0.2">
      <c r="E2533" s="136"/>
    </row>
    <row r="2534" spans="5:5" x14ac:dyDescent="0.2">
      <c r="E2534" s="136"/>
    </row>
    <row r="2535" spans="5:5" x14ac:dyDescent="0.2">
      <c r="E2535" s="136"/>
    </row>
    <row r="2536" spans="5:5" x14ac:dyDescent="0.2">
      <c r="E2536" s="136"/>
    </row>
    <row r="2537" spans="5:5" x14ac:dyDescent="0.2">
      <c r="E2537" s="136"/>
    </row>
    <row r="2538" spans="5:5" x14ac:dyDescent="0.2">
      <c r="E2538" s="136"/>
    </row>
    <row r="2539" spans="5:5" x14ac:dyDescent="0.2">
      <c r="E2539" s="136"/>
    </row>
    <row r="2540" spans="5:5" x14ac:dyDescent="0.2">
      <c r="E2540" s="136"/>
    </row>
    <row r="2541" spans="5:5" x14ac:dyDescent="0.2">
      <c r="E2541" s="136"/>
    </row>
    <row r="2542" spans="5:5" x14ac:dyDescent="0.2">
      <c r="E2542" s="136"/>
    </row>
    <row r="2543" spans="5:5" x14ac:dyDescent="0.2">
      <c r="E2543" s="136"/>
    </row>
    <row r="2544" spans="5:5" x14ac:dyDescent="0.2">
      <c r="E2544" s="136"/>
    </row>
    <row r="2545" spans="5:5" x14ac:dyDescent="0.2">
      <c r="E2545" s="136"/>
    </row>
    <row r="2546" spans="5:5" x14ac:dyDescent="0.2">
      <c r="E2546" s="136"/>
    </row>
    <row r="2547" spans="5:5" x14ac:dyDescent="0.2">
      <c r="E2547" s="136"/>
    </row>
    <row r="2548" spans="5:5" x14ac:dyDescent="0.2">
      <c r="E2548" s="136"/>
    </row>
    <row r="2549" spans="5:5" x14ac:dyDescent="0.2">
      <c r="E2549" s="136"/>
    </row>
    <row r="2550" spans="5:5" x14ac:dyDescent="0.2">
      <c r="E2550" s="136"/>
    </row>
    <row r="2551" spans="5:5" x14ac:dyDescent="0.2">
      <c r="E2551" s="136"/>
    </row>
    <row r="2552" spans="5:5" x14ac:dyDescent="0.2">
      <c r="E2552" s="136"/>
    </row>
    <row r="2553" spans="5:5" x14ac:dyDescent="0.2">
      <c r="E2553" s="136"/>
    </row>
    <row r="2554" spans="5:5" x14ac:dyDescent="0.2">
      <c r="E2554" s="136"/>
    </row>
    <row r="2555" spans="5:5" x14ac:dyDescent="0.2">
      <c r="E2555" s="136"/>
    </row>
    <row r="2556" spans="5:5" x14ac:dyDescent="0.2">
      <c r="E2556" s="136"/>
    </row>
    <row r="2557" spans="5:5" x14ac:dyDescent="0.2">
      <c r="E2557" s="136"/>
    </row>
    <row r="2558" spans="5:5" x14ac:dyDescent="0.2">
      <c r="E2558" s="136"/>
    </row>
    <row r="2559" spans="5:5" x14ac:dyDescent="0.2">
      <c r="E2559" s="136"/>
    </row>
    <row r="2560" spans="5:5" x14ac:dyDescent="0.2">
      <c r="E2560" s="136"/>
    </row>
    <row r="2561" spans="5:5" x14ac:dyDescent="0.2">
      <c r="E2561" s="136"/>
    </row>
    <row r="2562" spans="5:5" x14ac:dyDescent="0.2">
      <c r="E2562" s="136"/>
    </row>
    <row r="2563" spans="5:5" x14ac:dyDescent="0.2">
      <c r="E2563" s="136"/>
    </row>
    <row r="2564" spans="5:5" x14ac:dyDescent="0.2">
      <c r="E2564" s="136"/>
    </row>
    <row r="2565" spans="5:5" x14ac:dyDescent="0.2">
      <c r="E2565" s="136"/>
    </row>
    <row r="2566" spans="5:5" x14ac:dyDescent="0.2">
      <c r="E2566" s="136"/>
    </row>
    <row r="2567" spans="5:5" x14ac:dyDescent="0.2">
      <c r="E2567" s="136"/>
    </row>
    <row r="2568" spans="5:5" x14ac:dyDescent="0.2">
      <c r="E2568" s="136"/>
    </row>
    <row r="2569" spans="5:5" x14ac:dyDescent="0.2">
      <c r="E2569" s="136"/>
    </row>
    <row r="2570" spans="5:5" x14ac:dyDescent="0.2">
      <c r="E2570" s="136"/>
    </row>
    <row r="2571" spans="5:5" x14ac:dyDescent="0.2">
      <c r="E2571" s="136"/>
    </row>
    <row r="2572" spans="5:5" x14ac:dyDescent="0.2">
      <c r="E2572" s="136"/>
    </row>
    <row r="2573" spans="5:5" x14ac:dyDescent="0.2">
      <c r="E2573" s="136"/>
    </row>
    <row r="2574" spans="5:5" x14ac:dyDescent="0.2">
      <c r="E2574" s="136"/>
    </row>
    <row r="2575" spans="5:5" x14ac:dyDescent="0.2">
      <c r="E2575" s="136"/>
    </row>
    <row r="2576" spans="5:5" x14ac:dyDescent="0.2">
      <c r="E2576" s="136"/>
    </row>
    <row r="2577" spans="5:5" x14ac:dyDescent="0.2">
      <c r="E2577" s="136"/>
    </row>
    <row r="2578" spans="5:5" x14ac:dyDescent="0.2">
      <c r="E2578" s="136"/>
    </row>
    <row r="2579" spans="5:5" x14ac:dyDescent="0.2">
      <c r="E2579" s="136"/>
    </row>
    <row r="2580" spans="5:5" x14ac:dyDescent="0.2">
      <c r="E2580" s="136"/>
    </row>
    <row r="2581" spans="5:5" x14ac:dyDescent="0.2">
      <c r="E2581" s="136"/>
    </row>
    <row r="2582" spans="5:5" x14ac:dyDescent="0.2">
      <c r="E2582" s="136"/>
    </row>
    <row r="2583" spans="5:5" x14ac:dyDescent="0.2">
      <c r="E2583" s="136"/>
    </row>
    <row r="2584" spans="5:5" x14ac:dyDescent="0.2">
      <c r="E2584" s="136"/>
    </row>
    <row r="2585" spans="5:5" x14ac:dyDescent="0.2">
      <c r="E2585" s="136"/>
    </row>
    <row r="2586" spans="5:5" x14ac:dyDescent="0.2">
      <c r="E2586" s="136"/>
    </row>
    <row r="2587" spans="5:5" x14ac:dyDescent="0.2">
      <c r="E2587" s="136"/>
    </row>
    <row r="2588" spans="5:5" x14ac:dyDescent="0.2">
      <c r="E2588" s="136"/>
    </row>
    <row r="2589" spans="5:5" x14ac:dyDescent="0.2">
      <c r="E2589" s="136"/>
    </row>
    <row r="2590" spans="5:5" x14ac:dyDescent="0.2">
      <c r="E2590" s="136"/>
    </row>
    <row r="2591" spans="5:5" x14ac:dyDescent="0.2">
      <c r="E2591" s="136"/>
    </row>
    <row r="2592" spans="5:5" x14ac:dyDescent="0.2">
      <c r="E2592" s="136"/>
    </row>
    <row r="2593" spans="5:5" x14ac:dyDescent="0.2">
      <c r="E2593" s="136"/>
    </row>
    <row r="2594" spans="5:5" x14ac:dyDescent="0.2">
      <c r="E2594" s="136"/>
    </row>
    <row r="2595" spans="5:5" x14ac:dyDescent="0.2">
      <c r="E2595" s="136"/>
    </row>
    <row r="2596" spans="5:5" x14ac:dyDescent="0.2">
      <c r="E2596" s="136"/>
    </row>
    <row r="2597" spans="5:5" x14ac:dyDescent="0.2">
      <c r="E2597" s="136"/>
    </row>
    <row r="2598" spans="5:5" x14ac:dyDescent="0.2">
      <c r="E2598" s="136"/>
    </row>
    <row r="2599" spans="5:5" x14ac:dyDescent="0.2">
      <c r="E2599" s="136"/>
    </row>
    <row r="2600" spans="5:5" x14ac:dyDescent="0.2">
      <c r="E2600" s="136"/>
    </row>
    <row r="2601" spans="5:5" x14ac:dyDescent="0.2">
      <c r="E2601" s="136"/>
    </row>
    <row r="2602" spans="5:5" x14ac:dyDescent="0.2">
      <c r="E2602" s="136"/>
    </row>
    <row r="2603" spans="5:5" x14ac:dyDescent="0.2">
      <c r="E2603" s="136"/>
    </row>
    <row r="2604" spans="5:5" x14ac:dyDescent="0.2">
      <c r="E2604" s="136"/>
    </row>
    <row r="2605" spans="5:5" x14ac:dyDescent="0.2">
      <c r="E2605" s="136"/>
    </row>
    <row r="2606" spans="5:5" x14ac:dyDescent="0.2">
      <c r="E2606" s="136"/>
    </row>
    <row r="2607" spans="5:5" x14ac:dyDescent="0.2">
      <c r="E2607" s="136"/>
    </row>
    <row r="2608" spans="5:5" x14ac:dyDescent="0.2">
      <c r="E2608" s="136"/>
    </row>
    <row r="2609" spans="5:5" x14ac:dyDescent="0.2">
      <c r="E2609" s="136"/>
    </row>
    <row r="2610" spans="5:5" x14ac:dyDescent="0.2">
      <c r="E2610" s="136"/>
    </row>
    <row r="2611" spans="5:5" x14ac:dyDescent="0.2">
      <c r="E2611" s="136"/>
    </row>
    <row r="2612" spans="5:5" x14ac:dyDescent="0.2">
      <c r="E2612" s="136"/>
    </row>
    <row r="2613" spans="5:5" x14ac:dyDescent="0.2">
      <c r="E2613" s="136"/>
    </row>
    <row r="2614" spans="5:5" x14ac:dyDescent="0.2">
      <c r="E2614" s="136"/>
    </row>
    <row r="2615" spans="5:5" x14ac:dyDescent="0.2">
      <c r="E2615" s="136"/>
    </row>
    <row r="2616" spans="5:5" x14ac:dyDescent="0.2">
      <c r="E2616" s="136"/>
    </row>
    <row r="2617" spans="5:5" x14ac:dyDescent="0.2">
      <c r="E2617" s="136"/>
    </row>
    <row r="2618" spans="5:5" x14ac:dyDescent="0.2">
      <c r="E2618" s="136"/>
    </row>
    <row r="2619" spans="5:5" x14ac:dyDescent="0.2">
      <c r="E2619" s="136"/>
    </row>
    <row r="2620" spans="5:5" x14ac:dyDescent="0.2">
      <c r="E2620" s="136"/>
    </row>
    <row r="2621" spans="5:5" x14ac:dyDescent="0.2">
      <c r="E2621" s="136"/>
    </row>
    <row r="2622" spans="5:5" x14ac:dyDescent="0.2">
      <c r="E2622" s="136"/>
    </row>
    <row r="2623" spans="5:5" x14ac:dyDescent="0.2">
      <c r="E2623" s="136"/>
    </row>
    <row r="2624" spans="5:5" x14ac:dyDescent="0.2">
      <c r="E2624" s="136"/>
    </row>
    <row r="2625" spans="5:5" x14ac:dyDescent="0.2">
      <c r="E2625" s="136"/>
    </row>
    <row r="2626" spans="5:5" x14ac:dyDescent="0.2">
      <c r="E2626" s="136"/>
    </row>
    <row r="2627" spans="5:5" x14ac:dyDescent="0.2">
      <c r="E2627" s="136"/>
    </row>
    <row r="2628" spans="5:5" x14ac:dyDescent="0.2">
      <c r="E2628" s="136"/>
    </row>
    <row r="2629" spans="5:5" x14ac:dyDescent="0.2">
      <c r="E2629" s="136"/>
    </row>
    <row r="2630" spans="5:5" x14ac:dyDescent="0.2">
      <c r="E2630" s="136"/>
    </row>
    <row r="2631" spans="5:5" x14ac:dyDescent="0.2">
      <c r="E2631" s="136"/>
    </row>
    <row r="2632" spans="5:5" x14ac:dyDescent="0.2">
      <c r="E2632" s="136"/>
    </row>
    <row r="2633" spans="5:5" x14ac:dyDescent="0.2">
      <c r="E2633" s="136"/>
    </row>
    <row r="2634" spans="5:5" x14ac:dyDescent="0.2">
      <c r="E2634" s="136"/>
    </row>
    <row r="2635" spans="5:5" x14ac:dyDescent="0.2">
      <c r="E2635" s="136"/>
    </row>
    <row r="2636" spans="5:5" x14ac:dyDescent="0.2">
      <c r="E2636" s="136"/>
    </row>
    <row r="2637" spans="5:5" x14ac:dyDescent="0.2">
      <c r="E2637" s="136"/>
    </row>
    <row r="2638" spans="5:5" x14ac:dyDescent="0.2">
      <c r="E2638" s="136"/>
    </row>
    <row r="2639" spans="5:5" x14ac:dyDescent="0.2">
      <c r="E2639" s="136"/>
    </row>
    <row r="2640" spans="5:5" x14ac:dyDescent="0.2">
      <c r="E2640" s="136"/>
    </row>
    <row r="2641" spans="5:5" x14ac:dyDescent="0.2">
      <c r="E2641" s="136"/>
    </row>
    <row r="2642" spans="5:5" x14ac:dyDescent="0.2">
      <c r="E2642" s="136"/>
    </row>
    <row r="2643" spans="5:5" x14ac:dyDescent="0.2">
      <c r="E2643" s="136"/>
    </row>
    <row r="2644" spans="5:5" x14ac:dyDescent="0.2">
      <c r="E2644" s="136"/>
    </row>
    <row r="2645" spans="5:5" x14ac:dyDescent="0.2">
      <c r="E2645" s="136"/>
    </row>
    <row r="2646" spans="5:5" x14ac:dyDescent="0.2">
      <c r="E2646" s="136"/>
    </row>
    <row r="2647" spans="5:5" x14ac:dyDescent="0.2">
      <c r="E2647" s="136"/>
    </row>
    <row r="2648" spans="5:5" x14ac:dyDescent="0.2">
      <c r="E2648" s="136"/>
    </row>
    <row r="2649" spans="5:5" x14ac:dyDescent="0.2">
      <c r="E2649" s="136"/>
    </row>
    <row r="2650" spans="5:5" x14ac:dyDescent="0.2">
      <c r="E2650" s="136"/>
    </row>
    <row r="2651" spans="5:5" x14ac:dyDescent="0.2">
      <c r="E2651" s="136"/>
    </row>
    <row r="2652" spans="5:5" x14ac:dyDescent="0.2">
      <c r="E2652" s="136"/>
    </row>
    <row r="2653" spans="5:5" x14ac:dyDescent="0.2">
      <c r="E2653" s="136"/>
    </row>
    <row r="2654" spans="5:5" x14ac:dyDescent="0.2">
      <c r="E2654" s="136"/>
    </row>
    <row r="2655" spans="5:5" x14ac:dyDescent="0.2">
      <c r="E2655" s="136"/>
    </row>
    <row r="2656" spans="5:5" x14ac:dyDescent="0.2">
      <c r="E2656" s="136"/>
    </row>
    <row r="2657" spans="5:5" x14ac:dyDescent="0.2">
      <c r="E2657" s="136"/>
    </row>
    <row r="2658" spans="5:5" x14ac:dyDescent="0.2">
      <c r="E2658" s="136"/>
    </row>
    <row r="2659" spans="5:5" x14ac:dyDescent="0.2">
      <c r="E2659" s="136"/>
    </row>
    <row r="2660" spans="5:5" x14ac:dyDescent="0.2">
      <c r="E2660" s="136"/>
    </row>
    <row r="2661" spans="5:5" x14ac:dyDescent="0.2">
      <c r="E2661" s="136"/>
    </row>
    <row r="2662" spans="5:5" x14ac:dyDescent="0.2">
      <c r="E2662" s="136"/>
    </row>
    <row r="2663" spans="5:5" x14ac:dyDescent="0.2">
      <c r="E2663" s="136"/>
    </row>
    <row r="2664" spans="5:5" x14ac:dyDescent="0.2">
      <c r="E2664" s="136"/>
    </row>
    <row r="2665" spans="5:5" x14ac:dyDescent="0.2">
      <c r="E2665" s="136"/>
    </row>
    <row r="2666" spans="5:5" x14ac:dyDescent="0.2">
      <c r="E2666" s="136"/>
    </row>
    <row r="2667" spans="5:5" x14ac:dyDescent="0.2">
      <c r="E2667" s="136"/>
    </row>
    <row r="2668" spans="5:5" x14ac:dyDescent="0.2">
      <c r="E2668" s="136"/>
    </row>
    <row r="2669" spans="5:5" x14ac:dyDescent="0.2">
      <c r="E2669" s="136"/>
    </row>
    <row r="2670" spans="5:5" x14ac:dyDescent="0.2">
      <c r="E2670" s="136"/>
    </row>
    <row r="2671" spans="5:5" x14ac:dyDescent="0.2">
      <c r="E2671" s="136"/>
    </row>
    <row r="2672" spans="5:5" x14ac:dyDescent="0.2">
      <c r="E2672" s="136"/>
    </row>
    <row r="2673" spans="5:5" x14ac:dyDescent="0.2">
      <c r="E2673" s="136"/>
    </row>
    <row r="2674" spans="5:5" x14ac:dyDescent="0.2">
      <c r="E2674" s="136"/>
    </row>
    <row r="2675" spans="5:5" x14ac:dyDescent="0.2">
      <c r="E2675" s="136"/>
    </row>
    <row r="2676" spans="5:5" x14ac:dyDescent="0.2">
      <c r="E2676" s="136"/>
    </row>
    <row r="2677" spans="5:5" x14ac:dyDescent="0.2">
      <c r="E2677" s="136"/>
    </row>
    <row r="2678" spans="5:5" x14ac:dyDescent="0.2">
      <c r="E2678" s="136"/>
    </row>
    <row r="2679" spans="5:5" x14ac:dyDescent="0.2">
      <c r="E2679" s="136"/>
    </row>
    <row r="2680" spans="5:5" x14ac:dyDescent="0.2">
      <c r="E2680" s="136"/>
    </row>
    <row r="2681" spans="5:5" x14ac:dyDescent="0.2">
      <c r="E2681" s="136"/>
    </row>
    <row r="2682" spans="5:5" x14ac:dyDescent="0.2">
      <c r="E2682" s="136"/>
    </row>
    <row r="2683" spans="5:5" x14ac:dyDescent="0.2">
      <c r="E2683" s="136"/>
    </row>
    <row r="2684" spans="5:5" x14ac:dyDescent="0.2">
      <c r="E2684" s="136"/>
    </row>
    <row r="2685" spans="5:5" x14ac:dyDescent="0.2">
      <c r="E2685" s="136"/>
    </row>
    <row r="2686" spans="5:5" x14ac:dyDescent="0.2">
      <c r="E2686" s="136"/>
    </row>
    <row r="2687" spans="5:5" x14ac:dyDescent="0.2">
      <c r="E2687" s="136"/>
    </row>
    <row r="2688" spans="5:5" x14ac:dyDescent="0.2">
      <c r="E2688" s="136"/>
    </row>
    <row r="2689" spans="5:5" x14ac:dyDescent="0.2">
      <c r="E2689" s="136"/>
    </row>
    <row r="2690" spans="5:5" x14ac:dyDescent="0.2">
      <c r="E2690" s="136"/>
    </row>
    <row r="2691" spans="5:5" x14ac:dyDescent="0.2">
      <c r="E2691" s="136"/>
    </row>
    <row r="2692" spans="5:5" x14ac:dyDescent="0.2">
      <c r="E2692" s="136"/>
    </row>
    <row r="2693" spans="5:5" x14ac:dyDescent="0.2">
      <c r="E2693" s="136"/>
    </row>
    <row r="2694" spans="5:5" x14ac:dyDescent="0.2">
      <c r="E2694" s="136"/>
    </row>
    <row r="2695" spans="5:5" x14ac:dyDescent="0.2">
      <c r="E2695" s="136"/>
    </row>
    <row r="2696" spans="5:5" x14ac:dyDescent="0.2">
      <c r="E2696" s="136"/>
    </row>
    <row r="2697" spans="5:5" x14ac:dyDescent="0.2">
      <c r="E2697" s="136"/>
    </row>
    <row r="2698" spans="5:5" x14ac:dyDescent="0.2">
      <c r="E2698" s="136"/>
    </row>
    <row r="2699" spans="5:5" x14ac:dyDescent="0.2">
      <c r="E2699" s="136"/>
    </row>
    <row r="2700" spans="5:5" x14ac:dyDescent="0.2">
      <c r="E2700" s="136"/>
    </row>
    <row r="2701" spans="5:5" x14ac:dyDescent="0.2">
      <c r="E2701" s="136"/>
    </row>
    <row r="2702" spans="5:5" x14ac:dyDescent="0.2">
      <c r="E2702" s="136"/>
    </row>
    <row r="2703" spans="5:5" x14ac:dyDescent="0.2">
      <c r="E2703" s="136"/>
    </row>
    <row r="2704" spans="5:5" x14ac:dyDescent="0.2">
      <c r="E2704" s="136"/>
    </row>
    <row r="2705" spans="5:5" x14ac:dyDescent="0.2">
      <c r="E2705" s="136"/>
    </row>
    <row r="2706" spans="5:5" x14ac:dyDescent="0.2">
      <c r="E2706" s="136"/>
    </row>
    <row r="2707" spans="5:5" x14ac:dyDescent="0.2">
      <c r="E2707" s="136"/>
    </row>
    <row r="2708" spans="5:5" x14ac:dyDescent="0.2">
      <c r="E2708" s="136"/>
    </row>
    <row r="2709" spans="5:5" x14ac:dyDescent="0.2">
      <c r="E2709" s="136"/>
    </row>
    <row r="2710" spans="5:5" x14ac:dyDescent="0.2">
      <c r="E2710" s="136"/>
    </row>
    <row r="2711" spans="5:5" x14ac:dyDescent="0.2">
      <c r="E2711" s="136"/>
    </row>
    <row r="2712" spans="5:5" x14ac:dyDescent="0.2">
      <c r="E2712" s="136"/>
    </row>
    <row r="2713" spans="5:5" x14ac:dyDescent="0.2">
      <c r="E2713" s="136"/>
    </row>
    <row r="2714" spans="5:5" x14ac:dyDescent="0.2">
      <c r="E2714" s="136"/>
    </row>
    <row r="2715" spans="5:5" x14ac:dyDescent="0.2">
      <c r="E2715" s="136"/>
    </row>
    <row r="2716" spans="5:5" x14ac:dyDescent="0.2">
      <c r="E2716" s="136"/>
    </row>
    <row r="2717" spans="5:5" x14ac:dyDescent="0.2">
      <c r="E2717" s="136"/>
    </row>
    <row r="2718" spans="5:5" x14ac:dyDescent="0.2">
      <c r="E2718" s="136"/>
    </row>
    <row r="2719" spans="5:5" x14ac:dyDescent="0.2">
      <c r="E2719" s="136"/>
    </row>
    <row r="2720" spans="5:5" x14ac:dyDescent="0.2">
      <c r="E2720" s="136"/>
    </row>
    <row r="2721" spans="5:5" x14ac:dyDescent="0.2">
      <c r="E2721" s="136"/>
    </row>
    <row r="2722" spans="5:5" x14ac:dyDescent="0.2">
      <c r="E2722" s="136"/>
    </row>
    <row r="2723" spans="5:5" x14ac:dyDescent="0.2">
      <c r="E2723" s="136"/>
    </row>
    <row r="2724" spans="5:5" x14ac:dyDescent="0.2">
      <c r="E2724" s="136"/>
    </row>
    <row r="2725" spans="5:5" x14ac:dyDescent="0.2">
      <c r="E2725" s="136"/>
    </row>
    <row r="2726" spans="5:5" x14ac:dyDescent="0.2">
      <c r="E2726" s="136"/>
    </row>
    <row r="2727" spans="5:5" x14ac:dyDescent="0.2">
      <c r="E2727" s="136"/>
    </row>
    <row r="2728" spans="5:5" x14ac:dyDescent="0.2">
      <c r="E2728" s="136"/>
    </row>
    <row r="2729" spans="5:5" x14ac:dyDescent="0.2">
      <c r="E2729" s="136"/>
    </row>
    <row r="2730" spans="5:5" x14ac:dyDescent="0.2">
      <c r="E2730" s="136"/>
    </row>
    <row r="2731" spans="5:5" x14ac:dyDescent="0.2">
      <c r="E2731" s="136"/>
    </row>
    <row r="2732" spans="5:5" x14ac:dyDescent="0.2">
      <c r="E2732" s="136"/>
    </row>
    <row r="2733" spans="5:5" x14ac:dyDescent="0.2">
      <c r="E2733" s="136"/>
    </row>
    <row r="2734" spans="5:5" x14ac:dyDescent="0.2">
      <c r="E2734" s="136"/>
    </row>
    <row r="2735" spans="5:5" x14ac:dyDescent="0.2">
      <c r="E2735" s="136"/>
    </row>
    <row r="2736" spans="5:5" x14ac:dyDescent="0.2">
      <c r="E2736" s="136"/>
    </row>
    <row r="2737" spans="5:5" x14ac:dyDescent="0.2">
      <c r="E2737" s="136"/>
    </row>
    <row r="2738" spans="5:5" x14ac:dyDescent="0.2">
      <c r="E2738" s="136"/>
    </row>
    <row r="2739" spans="5:5" x14ac:dyDescent="0.2">
      <c r="E2739" s="136"/>
    </row>
    <row r="2740" spans="5:5" x14ac:dyDescent="0.2">
      <c r="E2740" s="136"/>
    </row>
    <row r="2741" spans="5:5" x14ac:dyDescent="0.2">
      <c r="E2741" s="136"/>
    </row>
    <row r="2742" spans="5:5" x14ac:dyDescent="0.2">
      <c r="E2742" s="136"/>
    </row>
    <row r="2743" spans="5:5" x14ac:dyDescent="0.2">
      <c r="E2743" s="136"/>
    </row>
    <row r="2744" spans="5:5" x14ac:dyDescent="0.2">
      <c r="E2744" s="136"/>
    </row>
    <row r="2745" spans="5:5" x14ac:dyDescent="0.2">
      <c r="E2745" s="136"/>
    </row>
    <row r="2746" spans="5:5" x14ac:dyDescent="0.2">
      <c r="E2746" s="136"/>
    </row>
    <row r="2747" spans="5:5" x14ac:dyDescent="0.2">
      <c r="E2747" s="136"/>
    </row>
    <row r="2748" spans="5:5" x14ac:dyDescent="0.2">
      <c r="E2748" s="136"/>
    </row>
    <row r="2749" spans="5:5" x14ac:dyDescent="0.2">
      <c r="E2749" s="136"/>
    </row>
    <row r="2750" spans="5:5" x14ac:dyDescent="0.2">
      <c r="E2750" s="136"/>
    </row>
    <row r="2751" spans="5:5" x14ac:dyDescent="0.2">
      <c r="E2751" s="136"/>
    </row>
    <row r="2752" spans="5:5" x14ac:dyDescent="0.2">
      <c r="E2752" s="136"/>
    </row>
    <row r="2753" spans="5:5" x14ac:dyDescent="0.2">
      <c r="E2753" s="136"/>
    </row>
    <row r="2754" spans="5:5" x14ac:dyDescent="0.2">
      <c r="E2754" s="136"/>
    </row>
    <row r="2755" spans="5:5" x14ac:dyDescent="0.2">
      <c r="E2755" s="136"/>
    </row>
    <row r="2756" spans="5:5" x14ac:dyDescent="0.2">
      <c r="E2756" s="136"/>
    </row>
    <row r="2757" spans="5:5" x14ac:dyDescent="0.2">
      <c r="E2757" s="136"/>
    </row>
    <row r="2758" spans="5:5" x14ac:dyDescent="0.2">
      <c r="E2758" s="136"/>
    </row>
    <row r="2759" spans="5:5" x14ac:dyDescent="0.2">
      <c r="E2759" s="136"/>
    </row>
    <row r="2760" spans="5:5" x14ac:dyDescent="0.2">
      <c r="E2760" s="136"/>
    </row>
    <row r="2761" spans="5:5" x14ac:dyDescent="0.2">
      <c r="E2761" s="136"/>
    </row>
    <row r="2762" spans="5:5" x14ac:dyDescent="0.2">
      <c r="E2762" s="136"/>
    </row>
    <row r="2763" spans="5:5" x14ac:dyDescent="0.2">
      <c r="E2763" s="136"/>
    </row>
    <row r="2764" spans="5:5" x14ac:dyDescent="0.2">
      <c r="E2764" s="136"/>
    </row>
    <row r="2765" spans="5:5" x14ac:dyDescent="0.2">
      <c r="E2765" s="136"/>
    </row>
    <row r="2766" spans="5:5" x14ac:dyDescent="0.2">
      <c r="E2766" s="136"/>
    </row>
    <row r="2767" spans="5:5" x14ac:dyDescent="0.2">
      <c r="E2767" s="136"/>
    </row>
    <row r="2768" spans="5:5" x14ac:dyDescent="0.2">
      <c r="E2768" s="136"/>
    </row>
    <row r="2769" spans="5:5" x14ac:dyDescent="0.2">
      <c r="E2769" s="136"/>
    </row>
    <row r="2770" spans="5:5" x14ac:dyDescent="0.2">
      <c r="E2770" s="136"/>
    </row>
    <row r="2771" spans="5:5" x14ac:dyDescent="0.2">
      <c r="E2771" s="136"/>
    </row>
    <row r="2772" spans="5:5" x14ac:dyDescent="0.2">
      <c r="E2772" s="136"/>
    </row>
    <row r="2773" spans="5:5" x14ac:dyDescent="0.2">
      <c r="E2773" s="136"/>
    </row>
    <row r="2774" spans="5:5" x14ac:dyDescent="0.2">
      <c r="E2774" s="136"/>
    </row>
    <row r="2775" spans="5:5" x14ac:dyDescent="0.2">
      <c r="E2775" s="136"/>
    </row>
    <row r="2776" spans="5:5" x14ac:dyDescent="0.2">
      <c r="E2776" s="136"/>
    </row>
    <row r="2777" spans="5:5" x14ac:dyDescent="0.2">
      <c r="E2777" s="136"/>
    </row>
    <row r="2778" spans="5:5" x14ac:dyDescent="0.2">
      <c r="E2778" s="136"/>
    </row>
    <row r="2779" spans="5:5" x14ac:dyDescent="0.2">
      <c r="E2779" s="136"/>
    </row>
    <row r="2780" spans="5:5" x14ac:dyDescent="0.2">
      <c r="E2780" s="136"/>
    </row>
    <row r="2781" spans="5:5" x14ac:dyDescent="0.2">
      <c r="E2781" s="136"/>
    </row>
    <row r="2782" spans="5:5" x14ac:dyDescent="0.2">
      <c r="E2782" s="136"/>
    </row>
    <row r="2783" spans="5:5" x14ac:dyDescent="0.2">
      <c r="E2783" s="136"/>
    </row>
    <row r="2784" spans="5:5" x14ac:dyDescent="0.2">
      <c r="E2784" s="136"/>
    </row>
    <row r="2785" spans="5:5" x14ac:dyDescent="0.2">
      <c r="E2785" s="136"/>
    </row>
    <row r="2786" spans="5:5" x14ac:dyDescent="0.2">
      <c r="E2786" s="136"/>
    </row>
    <row r="2787" spans="5:5" x14ac:dyDescent="0.2">
      <c r="E2787" s="136"/>
    </row>
    <row r="2788" spans="5:5" x14ac:dyDescent="0.2">
      <c r="E2788" s="136"/>
    </row>
    <row r="2789" spans="5:5" x14ac:dyDescent="0.2">
      <c r="E2789" s="136"/>
    </row>
    <row r="2790" spans="5:5" x14ac:dyDescent="0.2">
      <c r="E2790" s="136"/>
    </row>
    <row r="2791" spans="5:5" x14ac:dyDescent="0.2">
      <c r="E2791" s="136"/>
    </row>
    <row r="2792" spans="5:5" x14ac:dyDescent="0.2">
      <c r="E2792" s="136"/>
    </row>
    <row r="2793" spans="5:5" x14ac:dyDescent="0.2">
      <c r="E2793" s="136"/>
    </row>
    <row r="2794" spans="5:5" x14ac:dyDescent="0.2">
      <c r="E2794" s="136"/>
    </row>
    <row r="2795" spans="5:5" x14ac:dyDescent="0.2">
      <c r="E2795" s="136"/>
    </row>
    <row r="2796" spans="5:5" x14ac:dyDescent="0.2">
      <c r="E2796" s="136"/>
    </row>
    <row r="2797" spans="5:5" x14ac:dyDescent="0.2">
      <c r="E2797" s="136"/>
    </row>
    <row r="2798" spans="5:5" x14ac:dyDescent="0.2">
      <c r="E2798" s="136"/>
    </row>
    <row r="2799" spans="5:5" x14ac:dyDescent="0.2">
      <c r="E2799" s="136"/>
    </row>
    <row r="2800" spans="5:5" x14ac:dyDescent="0.2">
      <c r="E2800" s="136"/>
    </row>
    <row r="2801" spans="5:5" x14ac:dyDescent="0.2">
      <c r="E2801" s="136"/>
    </row>
    <row r="2802" spans="5:5" x14ac:dyDescent="0.2">
      <c r="E2802" s="136"/>
    </row>
    <row r="2803" spans="5:5" x14ac:dyDescent="0.2">
      <c r="E2803" s="136"/>
    </row>
    <row r="2804" spans="5:5" x14ac:dyDescent="0.2">
      <c r="E2804" s="136"/>
    </row>
    <row r="2805" spans="5:5" x14ac:dyDescent="0.2">
      <c r="E2805" s="136"/>
    </row>
    <row r="2806" spans="5:5" x14ac:dyDescent="0.2">
      <c r="E2806" s="136"/>
    </row>
    <row r="2807" spans="5:5" x14ac:dyDescent="0.2">
      <c r="E2807" s="136"/>
    </row>
    <row r="2808" spans="5:5" x14ac:dyDescent="0.2">
      <c r="E2808" s="136"/>
    </row>
    <row r="2809" spans="5:5" x14ac:dyDescent="0.2">
      <c r="E2809" s="136"/>
    </row>
    <row r="2810" spans="5:5" x14ac:dyDescent="0.2">
      <c r="E2810" s="136"/>
    </row>
    <row r="2811" spans="5:5" x14ac:dyDescent="0.2">
      <c r="E2811" s="136"/>
    </row>
    <row r="2812" spans="5:5" x14ac:dyDescent="0.2">
      <c r="E2812" s="136"/>
    </row>
    <row r="2813" spans="5:5" x14ac:dyDescent="0.2">
      <c r="E2813" s="136"/>
    </row>
    <row r="2814" spans="5:5" x14ac:dyDescent="0.2">
      <c r="E2814" s="136"/>
    </row>
    <row r="2815" spans="5:5" x14ac:dyDescent="0.2">
      <c r="E2815" s="136"/>
    </row>
    <row r="2816" spans="5:5" x14ac:dyDescent="0.2">
      <c r="E2816" s="136"/>
    </row>
    <row r="2817" spans="5:5" x14ac:dyDescent="0.2">
      <c r="E2817" s="136"/>
    </row>
    <row r="2818" spans="5:5" x14ac:dyDescent="0.2">
      <c r="E2818" s="136"/>
    </row>
    <row r="2819" spans="5:5" x14ac:dyDescent="0.2">
      <c r="E2819" s="136"/>
    </row>
    <row r="2820" spans="5:5" x14ac:dyDescent="0.2">
      <c r="E2820" s="136"/>
    </row>
    <row r="2821" spans="5:5" x14ac:dyDescent="0.2">
      <c r="E2821" s="136"/>
    </row>
    <row r="2822" spans="5:5" x14ac:dyDescent="0.2">
      <c r="E2822" s="136"/>
    </row>
    <row r="2823" spans="5:5" x14ac:dyDescent="0.2">
      <c r="E2823" s="136"/>
    </row>
    <row r="2824" spans="5:5" x14ac:dyDescent="0.2">
      <c r="E2824" s="136"/>
    </row>
    <row r="2825" spans="5:5" x14ac:dyDescent="0.2">
      <c r="E2825" s="136"/>
    </row>
    <row r="2826" spans="5:5" x14ac:dyDescent="0.2">
      <c r="E2826" s="136"/>
    </row>
    <row r="2827" spans="5:5" x14ac:dyDescent="0.2">
      <c r="E2827" s="136"/>
    </row>
    <row r="2828" spans="5:5" x14ac:dyDescent="0.2">
      <c r="E2828" s="136"/>
    </row>
    <row r="2829" spans="5:5" x14ac:dyDescent="0.2">
      <c r="E2829" s="136"/>
    </row>
    <row r="2830" spans="5:5" x14ac:dyDescent="0.2">
      <c r="E2830" s="136"/>
    </row>
    <row r="2831" spans="5:5" x14ac:dyDescent="0.2">
      <c r="E2831" s="136"/>
    </row>
    <row r="2832" spans="5:5" x14ac:dyDescent="0.2">
      <c r="E2832" s="136"/>
    </row>
    <row r="2833" spans="5:5" x14ac:dyDescent="0.2">
      <c r="E2833" s="136"/>
    </row>
    <row r="2834" spans="5:5" x14ac:dyDescent="0.2">
      <c r="E2834" s="136"/>
    </row>
    <row r="2835" spans="5:5" x14ac:dyDescent="0.2">
      <c r="E2835" s="136"/>
    </row>
    <row r="2836" spans="5:5" x14ac:dyDescent="0.2">
      <c r="E2836" s="136"/>
    </row>
    <row r="2837" spans="5:5" x14ac:dyDescent="0.2">
      <c r="E2837" s="136"/>
    </row>
    <row r="2838" spans="5:5" x14ac:dyDescent="0.2">
      <c r="E2838" s="136"/>
    </row>
    <row r="2839" spans="5:5" x14ac:dyDescent="0.2">
      <c r="E2839" s="136"/>
    </row>
    <row r="2840" spans="5:5" x14ac:dyDescent="0.2">
      <c r="E2840" s="136"/>
    </row>
    <row r="2841" spans="5:5" x14ac:dyDescent="0.2">
      <c r="E2841" s="136"/>
    </row>
    <row r="2842" spans="5:5" x14ac:dyDescent="0.2">
      <c r="E2842" s="136"/>
    </row>
    <row r="2843" spans="5:5" x14ac:dyDescent="0.2">
      <c r="E2843" s="136"/>
    </row>
    <row r="2844" spans="5:5" x14ac:dyDescent="0.2">
      <c r="E2844" s="136"/>
    </row>
    <row r="2845" spans="5:5" x14ac:dyDescent="0.2">
      <c r="E2845" s="136"/>
    </row>
    <row r="2846" spans="5:5" x14ac:dyDescent="0.2">
      <c r="E2846" s="136"/>
    </row>
    <row r="2847" spans="5:5" x14ac:dyDescent="0.2">
      <c r="E2847" s="136"/>
    </row>
    <row r="2848" spans="5:5" x14ac:dyDescent="0.2">
      <c r="E2848" s="136"/>
    </row>
    <row r="2849" spans="5:5" x14ac:dyDescent="0.2">
      <c r="E2849" s="136"/>
    </row>
    <row r="2850" spans="5:5" x14ac:dyDescent="0.2">
      <c r="E2850" s="136"/>
    </row>
    <row r="2851" spans="5:5" x14ac:dyDescent="0.2">
      <c r="E2851" s="136"/>
    </row>
    <row r="2852" spans="5:5" x14ac:dyDescent="0.2">
      <c r="E2852" s="136"/>
    </row>
    <row r="2853" spans="5:5" x14ac:dyDescent="0.2">
      <c r="E2853" s="136"/>
    </row>
    <row r="2854" spans="5:5" x14ac:dyDescent="0.2">
      <c r="E2854" s="136"/>
    </row>
    <row r="2855" spans="5:5" x14ac:dyDescent="0.2">
      <c r="E2855" s="136"/>
    </row>
    <row r="2856" spans="5:5" x14ac:dyDescent="0.2">
      <c r="E2856" s="136"/>
    </row>
    <row r="2857" spans="5:5" x14ac:dyDescent="0.2">
      <c r="E2857" s="136"/>
    </row>
    <row r="2858" spans="5:5" x14ac:dyDescent="0.2">
      <c r="E2858" s="136"/>
    </row>
    <row r="2859" spans="5:5" x14ac:dyDescent="0.2">
      <c r="E2859" s="136"/>
    </row>
    <row r="2860" spans="5:5" x14ac:dyDescent="0.2">
      <c r="E2860" s="136"/>
    </row>
    <row r="2861" spans="5:5" x14ac:dyDescent="0.2">
      <c r="E2861" s="136"/>
    </row>
    <row r="2862" spans="5:5" x14ac:dyDescent="0.2">
      <c r="E2862" s="136"/>
    </row>
    <row r="2863" spans="5:5" x14ac:dyDescent="0.2">
      <c r="E2863" s="136"/>
    </row>
    <row r="2864" spans="5:5" x14ac:dyDescent="0.2">
      <c r="E2864" s="136"/>
    </row>
    <row r="2865" spans="5:5" x14ac:dyDescent="0.2">
      <c r="E2865" s="136"/>
    </row>
    <row r="2866" spans="5:5" x14ac:dyDescent="0.2">
      <c r="E2866" s="136"/>
    </row>
    <row r="2867" spans="5:5" x14ac:dyDescent="0.2">
      <c r="E2867" s="136"/>
    </row>
    <row r="2868" spans="5:5" x14ac:dyDescent="0.2">
      <c r="E2868" s="136"/>
    </row>
    <row r="2869" spans="5:5" x14ac:dyDescent="0.2">
      <c r="E2869" s="136"/>
    </row>
    <row r="2870" spans="5:5" x14ac:dyDescent="0.2">
      <c r="E2870" s="136"/>
    </row>
    <row r="2871" spans="5:5" x14ac:dyDescent="0.2">
      <c r="E2871" s="136"/>
    </row>
    <row r="2872" spans="5:5" x14ac:dyDescent="0.2">
      <c r="E2872" s="136"/>
    </row>
    <row r="2873" spans="5:5" x14ac:dyDescent="0.2">
      <c r="E2873" s="136"/>
    </row>
    <row r="2874" spans="5:5" x14ac:dyDescent="0.2">
      <c r="E2874" s="136"/>
    </row>
    <row r="2875" spans="5:5" x14ac:dyDescent="0.2">
      <c r="E2875" s="136"/>
    </row>
    <row r="2876" spans="5:5" x14ac:dyDescent="0.2">
      <c r="E2876" s="136"/>
    </row>
    <row r="2877" spans="5:5" x14ac:dyDescent="0.2">
      <c r="E2877" s="136"/>
    </row>
    <row r="2878" spans="5:5" x14ac:dyDescent="0.2">
      <c r="E2878" s="136"/>
    </row>
    <row r="2879" spans="5:5" x14ac:dyDescent="0.2">
      <c r="E2879" s="136"/>
    </row>
    <row r="2880" spans="5:5" x14ac:dyDescent="0.2">
      <c r="E2880" s="136"/>
    </row>
    <row r="2881" spans="5:5" x14ac:dyDescent="0.2">
      <c r="E2881" s="136"/>
    </row>
    <row r="2882" spans="5:5" x14ac:dyDescent="0.2">
      <c r="E2882" s="136"/>
    </row>
    <row r="2883" spans="5:5" x14ac:dyDescent="0.2">
      <c r="E2883" s="136"/>
    </row>
    <row r="2884" spans="5:5" x14ac:dyDescent="0.2">
      <c r="E2884" s="136"/>
    </row>
    <row r="2885" spans="5:5" x14ac:dyDescent="0.2">
      <c r="E2885" s="136"/>
    </row>
    <row r="2886" spans="5:5" x14ac:dyDescent="0.2">
      <c r="E2886" s="136"/>
    </row>
    <row r="2887" spans="5:5" x14ac:dyDescent="0.2">
      <c r="E2887" s="136"/>
    </row>
    <row r="2888" spans="5:5" x14ac:dyDescent="0.2">
      <c r="E2888" s="136"/>
    </row>
    <row r="2889" spans="5:5" x14ac:dyDescent="0.2">
      <c r="E2889" s="136"/>
    </row>
    <row r="2890" spans="5:5" x14ac:dyDescent="0.2">
      <c r="E2890" s="136"/>
    </row>
    <row r="2891" spans="5:5" x14ac:dyDescent="0.2">
      <c r="E2891" s="136"/>
    </row>
    <row r="2892" spans="5:5" x14ac:dyDescent="0.2">
      <c r="E2892" s="136"/>
    </row>
    <row r="2893" spans="5:5" x14ac:dyDescent="0.2">
      <c r="E2893" s="136"/>
    </row>
    <row r="2894" spans="5:5" x14ac:dyDescent="0.2">
      <c r="E2894" s="136"/>
    </row>
    <row r="2895" spans="5:5" x14ac:dyDescent="0.2">
      <c r="E2895" s="136"/>
    </row>
    <row r="2896" spans="5:5" x14ac:dyDescent="0.2">
      <c r="E2896" s="136"/>
    </row>
    <row r="2897" spans="5:5" x14ac:dyDescent="0.2">
      <c r="E2897" s="136"/>
    </row>
    <row r="2898" spans="5:5" x14ac:dyDescent="0.2">
      <c r="E2898" s="136"/>
    </row>
    <row r="2899" spans="5:5" x14ac:dyDescent="0.2">
      <c r="E2899" s="136"/>
    </row>
    <row r="2900" spans="5:5" x14ac:dyDescent="0.2">
      <c r="E2900" s="136"/>
    </row>
    <row r="2901" spans="5:5" x14ac:dyDescent="0.2">
      <c r="E2901" s="136"/>
    </row>
    <row r="2902" spans="5:5" x14ac:dyDescent="0.2">
      <c r="E2902" s="136"/>
    </row>
    <row r="2903" spans="5:5" x14ac:dyDescent="0.2">
      <c r="E2903" s="136"/>
    </row>
    <row r="2904" spans="5:5" x14ac:dyDescent="0.2">
      <c r="E2904" s="136"/>
    </row>
    <row r="2905" spans="5:5" x14ac:dyDescent="0.2">
      <c r="E2905" s="136"/>
    </row>
    <row r="2906" spans="5:5" x14ac:dyDescent="0.2">
      <c r="E2906" s="136"/>
    </row>
    <row r="2907" spans="5:5" x14ac:dyDescent="0.2">
      <c r="E2907" s="136"/>
    </row>
    <row r="2908" spans="5:5" x14ac:dyDescent="0.2">
      <c r="E2908" s="136"/>
    </row>
    <row r="2909" spans="5:5" x14ac:dyDescent="0.2">
      <c r="E2909" s="136"/>
    </row>
    <row r="2910" spans="5:5" x14ac:dyDescent="0.2">
      <c r="E2910" s="136"/>
    </row>
    <row r="2911" spans="5:5" x14ac:dyDescent="0.2">
      <c r="E2911" s="136"/>
    </row>
    <row r="2912" spans="5:5" x14ac:dyDescent="0.2">
      <c r="E2912" s="136"/>
    </row>
    <row r="2913" spans="5:5" x14ac:dyDescent="0.2">
      <c r="E2913" s="136"/>
    </row>
    <row r="2914" spans="5:5" x14ac:dyDescent="0.2">
      <c r="E2914" s="136"/>
    </row>
    <row r="2915" spans="5:5" x14ac:dyDescent="0.2">
      <c r="E2915" s="136"/>
    </row>
    <row r="2916" spans="5:5" x14ac:dyDescent="0.2">
      <c r="E2916" s="136"/>
    </row>
    <row r="2917" spans="5:5" x14ac:dyDescent="0.2">
      <c r="E2917" s="136"/>
    </row>
    <row r="2918" spans="5:5" x14ac:dyDescent="0.2">
      <c r="E2918" s="136"/>
    </row>
    <row r="2919" spans="5:5" x14ac:dyDescent="0.2">
      <c r="E2919" s="136"/>
    </row>
    <row r="2920" spans="5:5" x14ac:dyDescent="0.2">
      <c r="E2920" s="136"/>
    </row>
    <row r="2921" spans="5:5" x14ac:dyDescent="0.2">
      <c r="E2921" s="136"/>
    </row>
    <row r="2922" spans="5:5" x14ac:dyDescent="0.2">
      <c r="E2922" s="136"/>
    </row>
    <row r="2923" spans="5:5" x14ac:dyDescent="0.2">
      <c r="E2923" s="136"/>
    </row>
    <row r="2924" spans="5:5" x14ac:dyDescent="0.2">
      <c r="E2924" s="136"/>
    </row>
    <row r="2925" spans="5:5" x14ac:dyDescent="0.2">
      <c r="E2925" s="136"/>
    </row>
    <row r="2926" spans="5:5" x14ac:dyDescent="0.2">
      <c r="E2926" s="136"/>
    </row>
    <row r="2927" spans="5:5" x14ac:dyDescent="0.2">
      <c r="E2927" s="136"/>
    </row>
    <row r="2928" spans="5:5" x14ac:dyDescent="0.2">
      <c r="E2928" s="136"/>
    </row>
    <row r="2929" spans="5:5" x14ac:dyDescent="0.2">
      <c r="E2929" s="136"/>
    </row>
    <row r="2930" spans="5:5" x14ac:dyDescent="0.2">
      <c r="E2930" s="136"/>
    </row>
    <row r="2931" spans="5:5" x14ac:dyDescent="0.2">
      <c r="E2931" s="136"/>
    </row>
    <row r="2932" spans="5:5" x14ac:dyDescent="0.2">
      <c r="E2932" s="136"/>
    </row>
    <row r="2933" spans="5:5" x14ac:dyDescent="0.2">
      <c r="E2933" s="136"/>
    </row>
    <row r="2934" spans="5:5" x14ac:dyDescent="0.2">
      <c r="E2934" s="136"/>
    </row>
    <row r="2935" spans="5:5" x14ac:dyDescent="0.2">
      <c r="E2935" s="136"/>
    </row>
    <row r="2936" spans="5:5" x14ac:dyDescent="0.2">
      <c r="E2936" s="136"/>
    </row>
    <row r="2937" spans="5:5" x14ac:dyDescent="0.2">
      <c r="E2937" s="136"/>
    </row>
    <row r="2938" spans="5:5" x14ac:dyDescent="0.2">
      <c r="E2938" s="136"/>
    </row>
    <row r="2939" spans="5:5" x14ac:dyDescent="0.2">
      <c r="E2939" s="136"/>
    </row>
    <row r="2940" spans="5:5" x14ac:dyDescent="0.2">
      <c r="E2940" s="136"/>
    </row>
    <row r="2941" spans="5:5" x14ac:dyDescent="0.2">
      <c r="E2941" s="136"/>
    </row>
    <row r="2942" spans="5:5" x14ac:dyDescent="0.2">
      <c r="E2942" s="136"/>
    </row>
    <row r="2943" spans="5:5" x14ac:dyDescent="0.2">
      <c r="E2943" s="136"/>
    </row>
    <row r="2944" spans="5:5" x14ac:dyDescent="0.2">
      <c r="E2944" s="136"/>
    </row>
    <row r="2945" spans="5:5" x14ac:dyDescent="0.2">
      <c r="E2945" s="136"/>
    </row>
    <row r="2946" spans="5:5" x14ac:dyDescent="0.2">
      <c r="E2946" s="136"/>
    </row>
    <row r="2947" spans="5:5" x14ac:dyDescent="0.2">
      <c r="E2947" s="136"/>
    </row>
    <row r="2948" spans="5:5" x14ac:dyDescent="0.2">
      <c r="E2948" s="136"/>
    </row>
    <row r="2949" spans="5:5" x14ac:dyDescent="0.2">
      <c r="E2949" s="136"/>
    </row>
    <row r="2950" spans="5:5" x14ac:dyDescent="0.2">
      <c r="E2950" s="136"/>
    </row>
    <row r="2951" spans="5:5" x14ac:dyDescent="0.2">
      <c r="E2951" s="136"/>
    </row>
    <row r="2952" spans="5:5" x14ac:dyDescent="0.2">
      <c r="E2952" s="136"/>
    </row>
    <row r="2953" spans="5:5" x14ac:dyDescent="0.2">
      <c r="E2953" s="136"/>
    </row>
    <row r="2954" spans="5:5" x14ac:dyDescent="0.2">
      <c r="E2954" s="136"/>
    </row>
    <row r="2955" spans="5:5" x14ac:dyDescent="0.2">
      <c r="E2955" s="136"/>
    </row>
    <row r="2956" spans="5:5" x14ac:dyDescent="0.2">
      <c r="E2956" s="136"/>
    </row>
    <row r="2957" spans="5:5" x14ac:dyDescent="0.2">
      <c r="E2957" s="136"/>
    </row>
    <row r="2958" spans="5:5" x14ac:dyDescent="0.2">
      <c r="E2958" s="136"/>
    </row>
    <row r="2959" spans="5:5" x14ac:dyDescent="0.2">
      <c r="E2959" s="136"/>
    </row>
    <row r="2960" spans="5:5" x14ac:dyDescent="0.2">
      <c r="E2960" s="136"/>
    </row>
    <row r="2961" spans="5:5" x14ac:dyDescent="0.2">
      <c r="E2961" s="136"/>
    </row>
    <row r="2962" spans="5:5" x14ac:dyDescent="0.2">
      <c r="E2962" s="136"/>
    </row>
    <row r="2963" spans="5:5" x14ac:dyDescent="0.2">
      <c r="E2963" s="136"/>
    </row>
    <row r="2964" spans="5:5" x14ac:dyDescent="0.2">
      <c r="E2964" s="136"/>
    </row>
    <row r="2965" spans="5:5" x14ac:dyDescent="0.2">
      <c r="E2965" s="136"/>
    </row>
    <row r="2966" spans="5:5" x14ac:dyDescent="0.2">
      <c r="E2966" s="136"/>
    </row>
    <row r="2967" spans="5:5" x14ac:dyDescent="0.2">
      <c r="E2967" s="136"/>
    </row>
    <row r="2968" spans="5:5" x14ac:dyDescent="0.2">
      <c r="E2968" s="136"/>
    </row>
    <row r="2969" spans="5:5" x14ac:dyDescent="0.2">
      <c r="E2969" s="136"/>
    </row>
    <row r="2970" spans="5:5" x14ac:dyDescent="0.2">
      <c r="E2970" s="136"/>
    </row>
    <row r="2971" spans="5:5" x14ac:dyDescent="0.2">
      <c r="E2971" s="136"/>
    </row>
    <row r="2972" spans="5:5" x14ac:dyDescent="0.2">
      <c r="E2972" s="136"/>
    </row>
    <row r="2973" spans="5:5" x14ac:dyDescent="0.2">
      <c r="E2973" s="136"/>
    </row>
    <row r="2974" spans="5:5" x14ac:dyDescent="0.2">
      <c r="E2974" s="136"/>
    </row>
    <row r="2975" spans="5:5" x14ac:dyDescent="0.2">
      <c r="E2975" s="136"/>
    </row>
    <row r="2976" spans="5:5" x14ac:dyDescent="0.2">
      <c r="E2976" s="136"/>
    </row>
    <row r="2977" spans="5:5" x14ac:dyDescent="0.2">
      <c r="E2977" s="136"/>
    </row>
    <row r="2978" spans="5:5" x14ac:dyDescent="0.2">
      <c r="E2978" s="136"/>
    </row>
    <row r="2979" spans="5:5" x14ac:dyDescent="0.2">
      <c r="E2979" s="136"/>
    </row>
    <row r="2980" spans="5:5" x14ac:dyDescent="0.2">
      <c r="E2980" s="136"/>
    </row>
    <row r="2981" spans="5:5" x14ac:dyDescent="0.2">
      <c r="E2981" s="136"/>
    </row>
    <row r="2982" spans="5:5" x14ac:dyDescent="0.2">
      <c r="E2982" s="136"/>
    </row>
    <row r="2983" spans="5:5" x14ac:dyDescent="0.2">
      <c r="E2983" s="136"/>
    </row>
    <row r="2984" spans="5:5" x14ac:dyDescent="0.2">
      <c r="E2984" s="136"/>
    </row>
    <row r="2985" spans="5:5" x14ac:dyDescent="0.2">
      <c r="E2985" s="136"/>
    </row>
    <row r="2986" spans="5:5" x14ac:dyDescent="0.2">
      <c r="E2986" s="136"/>
    </row>
    <row r="2987" spans="5:5" x14ac:dyDescent="0.2">
      <c r="E2987" s="136"/>
    </row>
    <row r="2988" spans="5:5" x14ac:dyDescent="0.2">
      <c r="E2988" s="136"/>
    </row>
    <row r="2989" spans="5:5" x14ac:dyDescent="0.2">
      <c r="E2989" s="136"/>
    </row>
    <row r="2990" spans="5:5" x14ac:dyDescent="0.2">
      <c r="E2990" s="136"/>
    </row>
    <row r="2991" spans="5:5" x14ac:dyDescent="0.2">
      <c r="E2991" s="136"/>
    </row>
    <row r="2992" spans="5:5" x14ac:dyDescent="0.2">
      <c r="E2992" s="136"/>
    </row>
    <row r="2993" spans="5:5" x14ac:dyDescent="0.2">
      <c r="E2993" s="136"/>
    </row>
    <row r="2994" spans="5:5" x14ac:dyDescent="0.2">
      <c r="E2994" s="136"/>
    </row>
    <row r="2995" spans="5:5" x14ac:dyDescent="0.2">
      <c r="E2995" s="136"/>
    </row>
    <row r="2996" spans="5:5" x14ac:dyDescent="0.2">
      <c r="E2996" s="136"/>
    </row>
    <row r="2997" spans="5:5" x14ac:dyDescent="0.2">
      <c r="E2997" s="136"/>
    </row>
    <row r="2998" spans="5:5" x14ac:dyDescent="0.2">
      <c r="E2998" s="136"/>
    </row>
    <row r="2999" spans="5:5" x14ac:dyDescent="0.2">
      <c r="E2999" s="136"/>
    </row>
    <row r="3000" spans="5:5" x14ac:dyDescent="0.2">
      <c r="E3000" s="136"/>
    </row>
    <row r="3001" spans="5:5" x14ac:dyDescent="0.2">
      <c r="E3001" s="136"/>
    </row>
    <row r="3002" spans="5:5" x14ac:dyDescent="0.2">
      <c r="E3002" s="136"/>
    </row>
    <row r="3003" spans="5:5" x14ac:dyDescent="0.2">
      <c r="E3003" s="136"/>
    </row>
    <row r="3004" spans="5:5" x14ac:dyDescent="0.2">
      <c r="E3004" s="136"/>
    </row>
    <row r="3005" spans="5:5" x14ac:dyDescent="0.2">
      <c r="E3005" s="136"/>
    </row>
    <row r="3006" spans="5:5" x14ac:dyDescent="0.2">
      <c r="E3006" s="136"/>
    </row>
    <row r="3007" spans="5:5" x14ac:dyDescent="0.2">
      <c r="E3007" s="136"/>
    </row>
    <row r="3008" spans="5:5" x14ac:dyDescent="0.2">
      <c r="E3008" s="136"/>
    </row>
    <row r="3009" spans="5:5" x14ac:dyDescent="0.2">
      <c r="E3009" s="136"/>
    </row>
    <row r="3010" spans="5:5" x14ac:dyDescent="0.2">
      <c r="E3010" s="136"/>
    </row>
    <row r="3011" spans="5:5" x14ac:dyDescent="0.2">
      <c r="E3011" s="136"/>
    </row>
    <row r="3012" spans="5:5" x14ac:dyDescent="0.2">
      <c r="E3012" s="136"/>
    </row>
    <row r="3013" spans="5:5" x14ac:dyDescent="0.2">
      <c r="E3013" s="136"/>
    </row>
    <row r="3014" spans="5:5" x14ac:dyDescent="0.2">
      <c r="E3014" s="136"/>
    </row>
    <row r="3015" spans="5:5" x14ac:dyDescent="0.2">
      <c r="E3015" s="136"/>
    </row>
    <row r="3016" spans="5:5" x14ac:dyDescent="0.2">
      <c r="E3016" s="136"/>
    </row>
    <row r="3017" spans="5:5" x14ac:dyDescent="0.2">
      <c r="E3017" s="136"/>
    </row>
    <row r="3018" spans="5:5" x14ac:dyDescent="0.2">
      <c r="E3018" s="136"/>
    </row>
    <row r="3019" spans="5:5" x14ac:dyDescent="0.2">
      <c r="E3019" s="136"/>
    </row>
    <row r="3020" spans="5:5" x14ac:dyDescent="0.2">
      <c r="E3020" s="136"/>
    </row>
    <row r="3021" spans="5:5" x14ac:dyDescent="0.2">
      <c r="E3021" s="136"/>
    </row>
    <row r="3022" spans="5:5" x14ac:dyDescent="0.2">
      <c r="E3022" s="136"/>
    </row>
    <row r="3023" spans="5:5" x14ac:dyDescent="0.2">
      <c r="E3023" s="136"/>
    </row>
    <row r="3024" spans="5:5" x14ac:dyDescent="0.2">
      <c r="E3024" s="136"/>
    </row>
    <row r="3025" spans="5:5" x14ac:dyDescent="0.2">
      <c r="E3025" s="136"/>
    </row>
    <row r="3026" spans="5:5" x14ac:dyDescent="0.2">
      <c r="E3026" s="136"/>
    </row>
    <row r="3027" spans="5:5" x14ac:dyDescent="0.2">
      <c r="E3027" s="136"/>
    </row>
    <row r="3028" spans="5:5" x14ac:dyDescent="0.2">
      <c r="E3028" s="136"/>
    </row>
    <row r="3029" spans="5:5" x14ac:dyDescent="0.2">
      <c r="E3029" s="136"/>
    </row>
    <row r="3030" spans="5:5" x14ac:dyDescent="0.2">
      <c r="E3030" s="136"/>
    </row>
    <row r="3031" spans="5:5" x14ac:dyDescent="0.2">
      <c r="E3031" s="136"/>
    </row>
    <row r="3032" spans="5:5" x14ac:dyDescent="0.2">
      <c r="E3032" s="136"/>
    </row>
    <row r="3033" spans="5:5" x14ac:dyDescent="0.2">
      <c r="E3033" s="136"/>
    </row>
    <row r="3034" spans="5:5" x14ac:dyDescent="0.2">
      <c r="E3034" s="136"/>
    </row>
    <row r="3035" spans="5:5" x14ac:dyDescent="0.2">
      <c r="E3035" s="136"/>
    </row>
    <row r="3036" spans="5:5" x14ac:dyDescent="0.2">
      <c r="E3036" s="136"/>
    </row>
    <row r="3037" spans="5:5" x14ac:dyDescent="0.2">
      <c r="E3037" s="136"/>
    </row>
    <row r="3038" spans="5:5" x14ac:dyDescent="0.2">
      <c r="E3038" s="136"/>
    </row>
    <row r="3039" spans="5:5" x14ac:dyDescent="0.2">
      <c r="E3039" s="136"/>
    </row>
    <row r="3040" spans="5:5" x14ac:dyDescent="0.2">
      <c r="E3040" s="136"/>
    </row>
    <row r="3041" spans="5:5" x14ac:dyDescent="0.2">
      <c r="E3041" s="136"/>
    </row>
    <row r="3042" spans="5:5" x14ac:dyDescent="0.2">
      <c r="E3042" s="136"/>
    </row>
    <row r="3043" spans="5:5" x14ac:dyDescent="0.2">
      <c r="E3043" s="136"/>
    </row>
    <row r="3044" spans="5:5" x14ac:dyDescent="0.2">
      <c r="E3044" s="136"/>
    </row>
    <row r="3045" spans="5:5" x14ac:dyDescent="0.2">
      <c r="E3045" s="136"/>
    </row>
    <row r="3046" spans="5:5" x14ac:dyDescent="0.2">
      <c r="E3046" s="136"/>
    </row>
    <row r="3047" spans="5:5" x14ac:dyDescent="0.2">
      <c r="E3047" s="136"/>
    </row>
    <row r="3048" spans="5:5" x14ac:dyDescent="0.2">
      <c r="E3048" s="136"/>
    </row>
    <row r="3049" spans="5:5" x14ac:dyDescent="0.2">
      <c r="E3049" s="136"/>
    </row>
    <row r="3050" spans="5:5" x14ac:dyDescent="0.2">
      <c r="E3050" s="136"/>
    </row>
    <row r="3051" spans="5:5" x14ac:dyDescent="0.2">
      <c r="E3051" s="136"/>
    </row>
    <row r="3052" spans="5:5" x14ac:dyDescent="0.2">
      <c r="E3052" s="136"/>
    </row>
    <row r="3053" spans="5:5" x14ac:dyDescent="0.2">
      <c r="E3053" s="136"/>
    </row>
    <row r="3054" spans="5:5" x14ac:dyDescent="0.2">
      <c r="E3054" s="136"/>
    </row>
    <row r="3055" spans="5:5" x14ac:dyDescent="0.2">
      <c r="E3055" s="136"/>
    </row>
    <row r="3056" spans="5:5" x14ac:dyDescent="0.2">
      <c r="E3056" s="136"/>
    </row>
    <row r="3057" spans="5:5" x14ac:dyDescent="0.2">
      <c r="E3057" s="136"/>
    </row>
    <row r="3058" spans="5:5" x14ac:dyDescent="0.2">
      <c r="E3058" s="136"/>
    </row>
    <row r="3059" spans="5:5" x14ac:dyDescent="0.2">
      <c r="E3059" s="136"/>
    </row>
    <row r="3060" spans="5:5" x14ac:dyDescent="0.2">
      <c r="E3060" s="136"/>
    </row>
    <row r="3061" spans="5:5" x14ac:dyDescent="0.2">
      <c r="E3061" s="136"/>
    </row>
    <row r="3062" spans="5:5" x14ac:dyDescent="0.2">
      <c r="E3062" s="136"/>
    </row>
    <row r="3063" spans="5:5" x14ac:dyDescent="0.2">
      <c r="E3063" s="136"/>
    </row>
    <row r="3064" spans="5:5" x14ac:dyDescent="0.2">
      <c r="E3064" s="136"/>
    </row>
    <row r="3065" spans="5:5" x14ac:dyDescent="0.2">
      <c r="E3065" s="136"/>
    </row>
    <row r="3066" spans="5:5" x14ac:dyDescent="0.2">
      <c r="E3066" s="136"/>
    </row>
    <row r="3067" spans="5:5" x14ac:dyDescent="0.2">
      <c r="E3067" s="136"/>
    </row>
    <row r="3068" spans="5:5" x14ac:dyDescent="0.2">
      <c r="E3068" s="136"/>
    </row>
    <row r="3069" spans="5:5" x14ac:dyDescent="0.2">
      <c r="E3069" s="136"/>
    </row>
    <row r="3070" spans="5:5" x14ac:dyDescent="0.2">
      <c r="E3070" s="136"/>
    </row>
    <row r="3071" spans="5:5" x14ac:dyDescent="0.2">
      <c r="E3071" s="136"/>
    </row>
    <row r="3072" spans="5:5" x14ac:dyDescent="0.2">
      <c r="E3072" s="136"/>
    </row>
    <row r="3073" spans="5:5" x14ac:dyDescent="0.2">
      <c r="E3073" s="136"/>
    </row>
    <row r="3074" spans="5:5" x14ac:dyDescent="0.2">
      <c r="E3074" s="136"/>
    </row>
    <row r="3075" spans="5:5" x14ac:dyDescent="0.2">
      <c r="E3075" s="136"/>
    </row>
    <row r="3076" spans="5:5" x14ac:dyDescent="0.2">
      <c r="E3076" s="136"/>
    </row>
    <row r="3077" spans="5:5" x14ac:dyDescent="0.2">
      <c r="E3077" s="136"/>
    </row>
    <row r="3078" spans="5:5" x14ac:dyDescent="0.2">
      <c r="E3078" s="136"/>
    </row>
    <row r="3079" spans="5:5" x14ac:dyDescent="0.2">
      <c r="E3079" s="136"/>
    </row>
    <row r="3080" spans="5:5" x14ac:dyDescent="0.2">
      <c r="E3080" s="136"/>
    </row>
    <row r="3081" spans="5:5" x14ac:dyDescent="0.2">
      <c r="E3081" s="136"/>
    </row>
    <row r="3082" spans="5:5" x14ac:dyDescent="0.2">
      <c r="E3082" s="136"/>
    </row>
    <row r="3083" spans="5:5" x14ac:dyDescent="0.2">
      <c r="E3083" s="136"/>
    </row>
    <row r="3084" spans="5:5" x14ac:dyDescent="0.2">
      <c r="E3084" s="136"/>
    </row>
    <row r="3085" spans="5:5" x14ac:dyDescent="0.2">
      <c r="E3085" s="136"/>
    </row>
    <row r="3086" spans="5:5" x14ac:dyDescent="0.2">
      <c r="E3086" s="136"/>
    </row>
    <row r="3087" spans="5:5" x14ac:dyDescent="0.2">
      <c r="E3087" s="136"/>
    </row>
    <row r="3088" spans="5:5" x14ac:dyDescent="0.2">
      <c r="E3088" s="136"/>
    </row>
    <row r="3089" spans="5:5" x14ac:dyDescent="0.2">
      <c r="E3089" s="136"/>
    </row>
    <row r="3090" spans="5:5" x14ac:dyDescent="0.2">
      <c r="E3090" s="136"/>
    </row>
    <row r="3091" spans="5:5" x14ac:dyDescent="0.2">
      <c r="E3091" s="136"/>
    </row>
    <row r="3092" spans="5:5" x14ac:dyDescent="0.2">
      <c r="E3092" s="136"/>
    </row>
    <row r="3093" spans="5:5" x14ac:dyDescent="0.2">
      <c r="E3093" s="136"/>
    </row>
    <row r="3094" spans="5:5" x14ac:dyDescent="0.2">
      <c r="E3094" s="136"/>
    </row>
    <row r="3095" spans="5:5" x14ac:dyDescent="0.2">
      <c r="E3095" s="136"/>
    </row>
    <row r="3096" spans="5:5" x14ac:dyDescent="0.2">
      <c r="E3096" s="136"/>
    </row>
    <row r="3097" spans="5:5" x14ac:dyDescent="0.2">
      <c r="E3097" s="136"/>
    </row>
    <row r="3098" spans="5:5" x14ac:dyDescent="0.2">
      <c r="E3098" s="136"/>
    </row>
    <row r="3099" spans="5:5" x14ac:dyDescent="0.2">
      <c r="E3099" s="136"/>
    </row>
    <row r="3100" spans="5:5" x14ac:dyDescent="0.2">
      <c r="E3100" s="136"/>
    </row>
    <row r="3101" spans="5:5" x14ac:dyDescent="0.2">
      <c r="E3101" s="136"/>
    </row>
    <row r="3102" spans="5:5" x14ac:dyDescent="0.2">
      <c r="E3102" s="136"/>
    </row>
    <row r="3103" spans="5:5" x14ac:dyDescent="0.2">
      <c r="E3103" s="136"/>
    </row>
    <row r="3104" spans="5:5" x14ac:dyDescent="0.2">
      <c r="E3104" s="136"/>
    </row>
    <row r="3105" spans="5:5" x14ac:dyDescent="0.2">
      <c r="E3105" s="136"/>
    </row>
    <row r="3106" spans="5:5" x14ac:dyDescent="0.2">
      <c r="E3106" s="136"/>
    </row>
    <row r="3107" spans="5:5" x14ac:dyDescent="0.2">
      <c r="E3107" s="136"/>
    </row>
    <row r="3108" spans="5:5" x14ac:dyDescent="0.2">
      <c r="E3108" s="136"/>
    </row>
    <row r="3109" spans="5:5" x14ac:dyDescent="0.2">
      <c r="E3109" s="136"/>
    </row>
    <row r="3110" spans="5:5" x14ac:dyDescent="0.2">
      <c r="E3110" s="136"/>
    </row>
    <row r="3111" spans="5:5" x14ac:dyDescent="0.2">
      <c r="E3111" s="136"/>
    </row>
    <row r="3112" spans="5:5" x14ac:dyDescent="0.2">
      <c r="E3112" s="136"/>
    </row>
    <row r="3113" spans="5:5" x14ac:dyDescent="0.2">
      <c r="E3113" s="136"/>
    </row>
    <row r="3114" spans="5:5" x14ac:dyDescent="0.2">
      <c r="E3114" s="136"/>
    </row>
    <row r="3115" spans="5:5" x14ac:dyDescent="0.2">
      <c r="E3115" s="136"/>
    </row>
    <row r="3116" spans="5:5" x14ac:dyDescent="0.2">
      <c r="E3116" s="136"/>
    </row>
    <row r="3117" spans="5:5" x14ac:dyDescent="0.2">
      <c r="E3117" s="136"/>
    </row>
    <row r="3118" spans="5:5" x14ac:dyDescent="0.2">
      <c r="E3118" s="136"/>
    </row>
    <row r="3119" spans="5:5" x14ac:dyDescent="0.2">
      <c r="E3119" s="136"/>
    </row>
    <row r="3120" spans="5:5" x14ac:dyDescent="0.2">
      <c r="E3120" s="136"/>
    </row>
    <row r="3121" spans="5:5" x14ac:dyDescent="0.2">
      <c r="E3121" s="136"/>
    </row>
    <row r="3122" spans="5:5" x14ac:dyDescent="0.2">
      <c r="E3122" s="136"/>
    </row>
    <row r="3123" spans="5:5" x14ac:dyDescent="0.2">
      <c r="E3123" s="136"/>
    </row>
    <row r="3124" spans="5:5" x14ac:dyDescent="0.2">
      <c r="E3124" s="136"/>
    </row>
    <row r="3125" spans="5:5" x14ac:dyDescent="0.2">
      <c r="E3125" s="136"/>
    </row>
    <row r="3126" spans="5:5" x14ac:dyDescent="0.2">
      <c r="E3126" s="136"/>
    </row>
    <row r="3127" spans="5:5" x14ac:dyDescent="0.2">
      <c r="E3127" s="136"/>
    </row>
    <row r="3128" spans="5:5" x14ac:dyDescent="0.2">
      <c r="E3128" s="136"/>
    </row>
    <row r="3129" spans="5:5" x14ac:dyDescent="0.2">
      <c r="E3129" s="136"/>
    </row>
    <row r="3130" spans="5:5" x14ac:dyDescent="0.2">
      <c r="E3130" s="136"/>
    </row>
    <row r="3131" spans="5:5" x14ac:dyDescent="0.2">
      <c r="E3131" s="136"/>
    </row>
    <row r="3132" spans="5:5" x14ac:dyDescent="0.2">
      <c r="E3132" s="136"/>
    </row>
    <row r="3133" spans="5:5" x14ac:dyDescent="0.2">
      <c r="E3133" s="136"/>
    </row>
    <row r="3134" spans="5:5" x14ac:dyDescent="0.2">
      <c r="E3134" s="136"/>
    </row>
    <row r="3135" spans="5:5" x14ac:dyDescent="0.2">
      <c r="E3135" s="136"/>
    </row>
    <row r="3136" spans="5:5" x14ac:dyDescent="0.2">
      <c r="E3136" s="136"/>
    </row>
    <row r="3137" spans="5:5" x14ac:dyDescent="0.2">
      <c r="E3137" s="136"/>
    </row>
    <row r="3138" spans="5:5" x14ac:dyDescent="0.2">
      <c r="E3138" s="136"/>
    </row>
    <row r="3139" spans="5:5" x14ac:dyDescent="0.2">
      <c r="E3139" s="136"/>
    </row>
    <row r="3140" spans="5:5" x14ac:dyDescent="0.2">
      <c r="E3140" s="136"/>
    </row>
    <row r="3141" spans="5:5" x14ac:dyDescent="0.2">
      <c r="E3141" s="136"/>
    </row>
    <row r="3142" spans="5:5" x14ac:dyDescent="0.2">
      <c r="E3142" s="136"/>
    </row>
    <row r="3143" spans="5:5" x14ac:dyDescent="0.2">
      <c r="E3143" s="136"/>
    </row>
    <row r="3144" spans="5:5" x14ac:dyDescent="0.2">
      <c r="E3144" s="136"/>
    </row>
    <row r="3145" spans="5:5" x14ac:dyDescent="0.2">
      <c r="E3145" s="136"/>
    </row>
    <row r="3146" spans="5:5" x14ac:dyDescent="0.2">
      <c r="E3146" s="136"/>
    </row>
    <row r="3147" spans="5:5" x14ac:dyDescent="0.2">
      <c r="E3147" s="136"/>
    </row>
    <row r="3148" spans="5:5" x14ac:dyDescent="0.2">
      <c r="E3148" s="136"/>
    </row>
    <row r="3149" spans="5:5" x14ac:dyDescent="0.2">
      <c r="E3149" s="136"/>
    </row>
    <row r="3150" spans="5:5" x14ac:dyDescent="0.2">
      <c r="E3150" s="136"/>
    </row>
    <row r="3151" spans="5:5" x14ac:dyDescent="0.2">
      <c r="E3151" s="136"/>
    </row>
    <row r="3152" spans="5:5" x14ac:dyDescent="0.2">
      <c r="E3152" s="136"/>
    </row>
    <row r="3153" spans="5:5" x14ac:dyDescent="0.2">
      <c r="E3153" s="136"/>
    </row>
    <row r="3154" spans="5:5" x14ac:dyDescent="0.2">
      <c r="E3154" s="136"/>
    </row>
    <row r="3155" spans="5:5" x14ac:dyDescent="0.2">
      <c r="E3155" s="136"/>
    </row>
    <row r="3156" spans="5:5" x14ac:dyDescent="0.2">
      <c r="E3156" s="136"/>
    </row>
    <row r="3157" spans="5:5" x14ac:dyDescent="0.2">
      <c r="E3157" s="136"/>
    </row>
    <row r="3158" spans="5:5" x14ac:dyDescent="0.2">
      <c r="E3158" s="136"/>
    </row>
    <row r="3159" spans="5:5" x14ac:dyDescent="0.2">
      <c r="E3159" s="136"/>
    </row>
    <row r="3160" spans="5:5" x14ac:dyDescent="0.2">
      <c r="E3160" s="136"/>
    </row>
    <row r="3161" spans="5:5" x14ac:dyDescent="0.2">
      <c r="E3161" s="136"/>
    </row>
    <row r="3162" spans="5:5" x14ac:dyDescent="0.2">
      <c r="E3162" s="136"/>
    </row>
    <row r="3163" spans="5:5" x14ac:dyDescent="0.2">
      <c r="E3163" s="136"/>
    </row>
    <row r="3164" spans="5:5" x14ac:dyDescent="0.2">
      <c r="E3164" s="136"/>
    </row>
    <row r="3165" spans="5:5" x14ac:dyDescent="0.2">
      <c r="E3165" s="136"/>
    </row>
    <row r="3166" spans="5:5" x14ac:dyDescent="0.2">
      <c r="E3166" s="136"/>
    </row>
    <row r="3167" spans="5:5" x14ac:dyDescent="0.2">
      <c r="E3167" s="136"/>
    </row>
    <row r="3168" spans="5:5" x14ac:dyDescent="0.2">
      <c r="E3168" s="136"/>
    </row>
    <row r="3169" spans="5:5" x14ac:dyDescent="0.2">
      <c r="E3169" s="136"/>
    </row>
    <row r="3170" spans="5:5" x14ac:dyDescent="0.2">
      <c r="E3170" s="136"/>
    </row>
    <row r="3171" spans="5:5" x14ac:dyDescent="0.2">
      <c r="E3171" s="136"/>
    </row>
    <row r="3172" spans="5:5" x14ac:dyDescent="0.2">
      <c r="E3172" s="136"/>
    </row>
    <row r="3173" spans="5:5" x14ac:dyDescent="0.2">
      <c r="E3173" s="136"/>
    </row>
    <row r="3174" spans="5:5" x14ac:dyDescent="0.2">
      <c r="E3174" s="136"/>
    </row>
    <row r="3175" spans="5:5" x14ac:dyDescent="0.2">
      <c r="E3175" s="136"/>
    </row>
    <row r="3176" spans="5:5" x14ac:dyDescent="0.2">
      <c r="E3176" s="136"/>
    </row>
    <row r="3177" spans="5:5" x14ac:dyDescent="0.2">
      <c r="E3177" s="136"/>
    </row>
    <row r="3178" spans="5:5" x14ac:dyDescent="0.2">
      <c r="E3178" s="136"/>
    </row>
    <row r="3179" spans="5:5" x14ac:dyDescent="0.2">
      <c r="E3179" s="136"/>
    </row>
    <row r="3180" spans="5:5" x14ac:dyDescent="0.2">
      <c r="E3180" s="136"/>
    </row>
    <row r="3181" spans="5:5" x14ac:dyDescent="0.2">
      <c r="E3181" s="136"/>
    </row>
    <row r="3182" spans="5:5" x14ac:dyDescent="0.2">
      <c r="E3182" s="136"/>
    </row>
    <row r="3183" spans="5:5" x14ac:dyDescent="0.2">
      <c r="E3183" s="136"/>
    </row>
    <row r="3184" spans="5:5" x14ac:dyDescent="0.2">
      <c r="E3184" s="136"/>
    </row>
    <row r="3185" spans="5:5" x14ac:dyDescent="0.2">
      <c r="E3185" s="136"/>
    </row>
    <row r="3186" spans="5:5" x14ac:dyDescent="0.2">
      <c r="E3186" s="136"/>
    </row>
    <row r="3187" spans="5:5" x14ac:dyDescent="0.2">
      <c r="E3187" s="136"/>
    </row>
    <row r="3188" spans="5:5" x14ac:dyDescent="0.2">
      <c r="E3188" s="136"/>
    </row>
    <row r="3189" spans="5:5" x14ac:dyDescent="0.2">
      <c r="E3189" s="136"/>
    </row>
    <row r="3190" spans="5:5" x14ac:dyDescent="0.2">
      <c r="E3190" s="136"/>
    </row>
    <row r="3191" spans="5:5" x14ac:dyDescent="0.2">
      <c r="E3191" s="136"/>
    </row>
    <row r="3192" spans="5:5" x14ac:dyDescent="0.2">
      <c r="E3192" s="136"/>
    </row>
    <row r="3193" spans="5:5" x14ac:dyDescent="0.2">
      <c r="E3193" s="136"/>
    </row>
    <row r="3194" spans="5:5" x14ac:dyDescent="0.2">
      <c r="E3194" s="136"/>
    </row>
    <row r="3195" spans="5:5" x14ac:dyDescent="0.2">
      <c r="E3195" s="136"/>
    </row>
    <row r="3196" spans="5:5" x14ac:dyDescent="0.2">
      <c r="E3196" s="136"/>
    </row>
    <row r="3197" spans="5:5" x14ac:dyDescent="0.2">
      <c r="E3197" s="136"/>
    </row>
    <row r="3198" spans="5:5" x14ac:dyDescent="0.2">
      <c r="E3198" s="136"/>
    </row>
    <row r="3199" spans="5:5" x14ac:dyDescent="0.2">
      <c r="E3199" s="136"/>
    </row>
    <row r="3200" spans="5:5" x14ac:dyDescent="0.2">
      <c r="E3200" s="136"/>
    </row>
    <row r="3201" spans="5:5" x14ac:dyDescent="0.2">
      <c r="E3201" s="136"/>
    </row>
    <row r="3202" spans="5:5" x14ac:dyDescent="0.2">
      <c r="E3202" s="136"/>
    </row>
    <row r="3203" spans="5:5" x14ac:dyDescent="0.2">
      <c r="E3203" s="136"/>
    </row>
    <row r="3204" spans="5:5" x14ac:dyDescent="0.2">
      <c r="E3204" s="136"/>
    </row>
    <row r="3205" spans="5:5" x14ac:dyDescent="0.2">
      <c r="E3205" s="136"/>
    </row>
    <row r="3206" spans="5:5" x14ac:dyDescent="0.2">
      <c r="E3206" s="136"/>
    </row>
    <row r="3207" spans="5:5" x14ac:dyDescent="0.2">
      <c r="E3207" s="136"/>
    </row>
    <row r="3208" spans="5:5" x14ac:dyDescent="0.2">
      <c r="E3208" s="136"/>
    </row>
    <row r="3209" spans="5:5" x14ac:dyDescent="0.2">
      <c r="E3209" s="136"/>
    </row>
    <row r="3210" spans="5:5" x14ac:dyDescent="0.2">
      <c r="E3210" s="136"/>
    </row>
    <row r="3211" spans="5:5" x14ac:dyDescent="0.2">
      <c r="E3211" s="136"/>
    </row>
    <row r="3212" spans="5:5" x14ac:dyDescent="0.2">
      <c r="E3212" s="136"/>
    </row>
    <row r="3213" spans="5:5" x14ac:dyDescent="0.2">
      <c r="E3213" s="136"/>
    </row>
    <row r="3214" spans="5:5" x14ac:dyDescent="0.2">
      <c r="E3214" s="136"/>
    </row>
    <row r="3215" spans="5:5" x14ac:dyDescent="0.2">
      <c r="E3215" s="136"/>
    </row>
    <row r="3216" spans="5:5" x14ac:dyDescent="0.2">
      <c r="E3216" s="136"/>
    </row>
    <row r="3217" spans="5:5" x14ac:dyDescent="0.2">
      <c r="E3217" s="136"/>
    </row>
    <row r="3218" spans="5:5" x14ac:dyDescent="0.2">
      <c r="E3218" s="136"/>
    </row>
    <row r="3219" spans="5:5" x14ac:dyDescent="0.2">
      <c r="E3219" s="136"/>
    </row>
    <row r="3220" spans="5:5" x14ac:dyDescent="0.2">
      <c r="E3220" s="136"/>
    </row>
    <row r="3221" spans="5:5" x14ac:dyDescent="0.2">
      <c r="E3221" s="136"/>
    </row>
    <row r="3222" spans="5:5" x14ac:dyDescent="0.2">
      <c r="E3222" s="136"/>
    </row>
    <row r="3223" spans="5:5" x14ac:dyDescent="0.2">
      <c r="E3223" s="136"/>
    </row>
    <row r="3224" spans="5:5" x14ac:dyDescent="0.2">
      <c r="E3224" s="136"/>
    </row>
    <row r="3225" spans="5:5" x14ac:dyDescent="0.2">
      <c r="E3225" s="136"/>
    </row>
    <row r="3226" spans="5:5" x14ac:dyDescent="0.2">
      <c r="E3226" s="136"/>
    </row>
    <row r="3227" spans="5:5" x14ac:dyDescent="0.2">
      <c r="E3227" s="136"/>
    </row>
    <row r="3228" spans="5:5" x14ac:dyDescent="0.2">
      <c r="E3228" s="136"/>
    </row>
    <row r="3229" spans="5:5" x14ac:dyDescent="0.2">
      <c r="E3229" s="136"/>
    </row>
    <row r="3230" spans="5:5" x14ac:dyDescent="0.2">
      <c r="E3230" s="136"/>
    </row>
    <row r="3231" spans="5:5" x14ac:dyDescent="0.2">
      <c r="E3231" s="136"/>
    </row>
    <row r="3232" spans="5:5" x14ac:dyDescent="0.2">
      <c r="E3232" s="136"/>
    </row>
    <row r="3233" spans="5:5" x14ac:dyDescent="0.2">
      <c r="E3233" s="136"/>
    </row>
    <row r="3234" spans="5:5" x14ac:dyDescent="0.2">
      <c r="E3234" s="136"/>
    </row>
    <row r="3235" spans="5:5" x14ac:dyDescent="0.2">
      <c r="E3235" s="136"/>
    </row>
    <row r="3236" spans="5:5" x14ac:dyDescent="0.2">
      <c r="E3236" s="136"/>
    </row>
    <row r="3237" spans="5:5" x14ac:dyDescent="0.2">
      <c r="E3237" s="136"/>
    </row>
    <row r="3238" spans="5:5" x14ac:dyDescent="0.2">
      <c r="E3238" s="136"/>
    </row>
    <row r="3239" spans="5:5" x14ac:dyDescent="0.2">
      <c r="E3239" s="136"/>
    </row>
    <row r="3240" spans="5:5" x14ac:dyDescent="0.2">
      <c r="E3240" s="136"/>
    </row>
    <row r="3241" spans="5:5" x14ac:dyDescent="0.2">
      <c r="E3241" s="136"/>
    </row>
    <row r="3242" spans="5:5" x14ac:dyDescent="0.2">
      <c r="E3242" s="136"/>
    </row>
    <row r="3243" spans="5:5" x14ac:dyDescent="0.2">
      <c r="E3243" s="136"/>
    </row>
    <row r="3244" spans="5:5" x14ac:dyDescent="0.2">
      <c r="E3244" s="136"/>
    </row>
    <row r="3245" spans="5:5" x14ac:dyDescent="0.2">
      <c r="E3245" s="136"/>
    </row>
    <row r="3246" spans="5:5" x14ac:dyDescent="0.2">
      <c r="E3246" s="136"/>
    </row>
    <row r="3247" spans="5:5" x14ac:dyDescent="0.2">
      <c r="E3247" s="136"/>
    </row>
    <row r="3248" spans="5:5" x14ac:dyDescent="0.2">
      <c r="E3248" s="136"/>
    </row>
    <row r="3249" spans="5:5" x14ac:dyDescent="0.2">
      <c r="E3249" s="136"/>
    </row>
    <row r="3250" spans="5:5" x14ac:dyDescent="0.2">
      <c r="E3250" s="136"/>
    </row>
    <row r="3251" spans="5:5" x14ac:dyDescent="0.2">
      <c r="E3251" s="136"/>
    </row>
    <row r="3252" spans="5:5" x14ac:dyDescent="0.2">
      <c r="E3252" s="136"/>
    </row>
    <row r="3253" spans="5:5" x14ac:dyDescent="0.2">
      <c r="E3253" s="136"/>
    </row>
    <row r="3254" spans="5:5" x14ac:dyDescent="0.2">
      <c r="E3254" s="136"/>
    </row>
    <row r="3255" spans="5:5" x14ac:dyDescent="0.2">
      <c r="E3255" s="136"/>
    </row>
    <row r="3256" spans="5:5" x14ac:dyDescent="0.2">
      <c r="E3256" s="136"/>
    </row>
    <row r="3257" spans="5:5" x14ac:dyDescent="0.2">
      <c r="E3257" s="136"/>
    </row>
    <row r="3258" spans="5:5" x14ac:dyDescent="0.2">
      <c r="E3258" s="136"/>
    </row>
    <row r="3259" spans="5:5" x14ac:dyDescent="0.2">
      <c r="E3259" s="136"/>
    </row>
    <row r="3260" spans="5:5" x14ac:dyDescent="0.2">
      <c r="E3260" s="136"/>
    </row>
    <row r="3261" spans="5:5" x14ac:dyDescent="0.2">
      <c r="E3261" s="136"/>
    </row>
    <row r="3262" spans="5:5" x14ac:dyDescent="0.2">
      <c r="E3262" s="136"/>
    </row>
    <row r="3263" spans="5:5" x14ac:dyDescent="0.2">
      <c r="E3263" s="136"/>
    </row>
    <row r="3264" spans="5:5" x14ac:dyDescent="0.2">
      <c r="E3264" s="136"/>
    </row>
    <row r="3265" spans="5:5" x14ac:dyDescent="0.2">
      <c r="E3265" s="136"/>
    </row>
    <row r="3266" spans="5:5" x14ac:dyDescent="0.2">
      <c r="E3266" s="136"/>
    </row>
    <row r="3267" spans="5:5" x14ac:dyDescent="0.2">
      <c r="E3267" s="136"/>
    </row>
    <row r="3268" spans="5:5" x14ac:dyDescent="0.2">
      <c r="E3268" s="136"/>
    </row>
    <row r="3269" spans="5:5" x14ac:dyDescent="0.2">
      <c r="E3269" s="136"/>
    </row>
    <row r="3270" spans="5:5" x14ac:dyDescent="0.2">
      <c r="E3270" s="136"/>
    </row>
    <row r="3271" spans="5:5" x14ac:dyDescent="0.2">
      <c r="E3271" s="136"/>
    </row>
    <row r="3272" spans="5:5" x14ac:dyDescent="0.2">
      <c r="E3272" s="136"/>
    </row>
    <row r="3273" spans="5:5" x14ac:dyDescent="0.2">
      <c r="E3273" s="136"/>
    </row>
    <row r="3274" spans="5:5" x14ac:dyDescent="0.2">
      <c r="E3274" s="136"/>
    </row>
    <row r="3275" spans="5:5" x14ac:dyDescent="0.2">
      <c r="E3275" s="136"/>
    </row>
    <row r="3276" spans="5:5" x14ac:dyDescent="0.2">
      <c r="E3276" s="136"/>
    </row>
    <row r="3277" spans="5:5" x14ac:dyDescent="0.2">
      <c r="E3277" s="136"/>
    </row>
    <row r="3278" spans="5:5" x14ac:dyDescent="0.2">
      <c r="E3278" s="136"/>
    </row>
    <row r="3279" spans="5:5" x14ac:dyDescent="0.2">
      <c r="E3279" s="136"/>
    </row>
    <row r="3280" spans="5:5" x14ac:dyDescent="0.2">
      <c r="E3280" s="136"/>
    </row>
    <row r="3281" spans="5:5" x14ac:dyDescent="0.2">
      <c r="E3281" s="136"/>
    </row>
    <row r="3282" spans="5:5" x14ac:dyDescent="0.2">
      <c r="E3282" s="136"/>
    </row>
    <row r="3283" spans="5:5" x14ac:dyDescent="0.2">
      <c r="E3283" s="136"/>
    </row>
    <row r="3284" spans="5:5" x14ac:dyDescent="0.2">
      <c r="E3284" s="136"/>
    </row>
    <row r="3285" spans="5:5" x14ac:dyDescent="0.2">
      <c r="E3285" s="136"/>
    </row>
    <row r="3286" spans="5:5" x14ac:dyDescent="0.2">
      <c r="E3286" s="136"/>
    </row>
    <row r="3287" spans="5:5" x14ac:dyDescent="0.2">
      <c r="E3287" s="136"/>
    </row>
    <row r="3288" spans="5:5" x14ac:dyDescent="0.2">
      <c r="E3288" s="136"/>
    </row>
    <row r="3289" spans="5:5" x14ac:dyDescent="0.2">
      <c r="E3289" s="136"/>
    </row>
    <row r="3290" spans="5:5" x14ac:dyDescent="0.2">
      <c r="E3290" s="136"/>
    </row>
    <row r="3291" spans="5:5" x14ac:dyDescent="0.2">
      <c r="E3291" s="136"/>
    </row>
    <row r="3292" spans="5:5" x14ac:dyDescent="0.2">
      <c r="E3292" s="136"/>
    </row>
    <row r="3293" spans="5:5" x14ac:dyDescent="0.2">
      <c r="E3293" s="136"/>
    </row>
    <row r="3294" spans="5:5" x14ac:dyDescent="0.2">
      <c r="E3294" s="136"/>
    </row>
    <row r="3295" spans="5:5" x14ac:dyDescent="0.2">
      <c r="E3295" s="136"/>
    </row>
    <row r="3296" spans="5:5" x14ac:dyDescent="0.2">
      <c r="E3296" s="136"/>
    </row>
    <row r="3297" spans="5:5" x14ac:dyDescent="0.2">
      <c r="E3297" s="136"/>
    </row>
    <row r="3298" spans="5:5" x14ac:dyDescent="0.2">
      <c r="E3298" s="136"/>
    </row>
    <row r="3299" spans="5:5" x14ac:dyDescent="0.2">
      <c r="E3299" s="136"/>
    </row>
    <row r="3300" spans="5:5" x14ac:dyDescent="0.2">
      <c r="E3300" s="136"/>
    </row>
    <row r="3301" spans="5:5" x14ac:dyDescent="0.2">
      <c r="E3301" s="136"/>
    </row>
    <row r="3302" spans="5:5" x14ac:dyDescent="0.2">
      <c r="E3302" s="136"/>
    </row>
    <row r="3303" spans="5:5" x14ac:dyDescent="0.2">
      <c r="E3303" s="136"/>
    </row>
    <row r="3304" spans="5:5" x14ac:dyDescent="0.2">
      <c r="E3304" s="136"/>
    </row>
    <row r="3305" spans="5:5" x14ac:dyDescent="0.2">
      <c r="E3305" s="136"/>
    </row>
    <row r="3306" spans="5:5" x14ac:dyDescent="0.2">
      <c r="E3306" s="136"/>
    </row>
    <row r="3307" spans="5:5" x14ac:dyDescent="0.2">
      <c r="E3307" s="136"/>
    </row>
    <row r="3308" spans="5:5" x14ac:dyDescent="0.2">
      <c r="E3308" s="136"/>
    </row>
    <row r="3309" spans="5:5" x14ac:dyDescent="0.2">
      <c r="E3309" s="136"/>
    </row>
    <row r="3310" spans="5:5" x14ac:dyDescent="0.2">
      <c r="E3310" s="136"/>
    </row>
    <row r="3311" spans="5:5" x14ac:dyDescent="0.2">
      <c r="E3311" s="136"/>
    </row>
    <row r="3312" spans="5:5" x14ac:dyDescent="0.2">
      <c r="E3312" s="136"/>
    </row>
    <row r="3313" spans="5:5" x14ac:dyDescent="0.2">
      <c r="E3313" s="136"/>
    </row>
    <row r="3314" spans="5:5" x14ac:dyDescent="0.2">
      <c r="E3314" s="136"/>
    </row>
    <row r="3315" spans="5:5" x14ac:dyDescent="0.2">
      <c r="E3315" s="136"/>
    </row>
    <row r="3316" spans="5:5" x14ac:dyDescent="0.2">
      <c r="E3316" s="136"/>
    </row>
    <row r="3317" spans="5:5" x14ac:dyDescent="0.2">
      <c r="E3317" s="136"/>
    </row>
    <row r="3318" spans="5:5" x14ac:dyDescent="0.2">
      <c r="E3318" s="136"/>
    </row>
    <row r="3319" spans="5:5" x14ac:dyDescent="0.2">
      <c r="E3319" s="136"/>
    </row>
    <row r="3320" spans="5:5" x14ac:dyDescent="0.2">
      <c r="E3320" s="136"/>
    </row>
    <row r="3321" spans="5:5" x14ac:dyDescent="0.2">
      <c r="E3321" s="136"/>
    </row>
    <row r="3322" spans="5:5" x14ac:dyDescent="0.2">
      <c r="E3322" s="136"/>
    </row>
    <row r="3323" spans="5:5" x14ac:dyDescent="0.2">
      <c r="E3323" s="136"/>
    </row>
    <row r="3324" spans="5:5" x14ac:dyDescent="0.2">
      <c r="E3324" s="136"/>
    </row>
    <row r="3325" spans="5:5" x14ac:dyDescent="0.2">
      <c r="E3325" s="136"/>
    </row>
    <row r="3326" spans="5:5" x14ac:dyDescent="0.2">
      <c r="E3326" s="136"/>
    </row>
    <row r="3327" spans="5:5" x14ac:dyDescent="0.2">
      <c r="E3327" s="136"/>
    </row>
    <row r="3328" spans="5:5" x14ac:dyDescent="0.2">
      <c r="E3328" s="136"/>
    </row>
    <row r="3329" spans="5:5" x14ac:dyDescent="0.2">
      <c r="E3329" s="136"/>
    </row>
    <row r="3330" spans="5:5" x14ac:dyDescent="0.2">
      <c r="E3330" s="136"/>
    </row>
    <row r="3331" spans="5:5" x14ac:dyDescent="0.2">
      <c r="E3331" s="136"/>
    </row>
    <row r="3332" spans="5:5" x14ac:dyDescent="0.2">
      <c r="E3332" s="136"/>
    </row>
    <row r="3333" spans="5:5" x14ac:dyDescent="0.2">
      <c r="E3333" s="136"/>
    </row>
    <row r="3334" spans="5:5" x14ac:dyDescent="0.2">
      <c r="E3334" s="136"/>
    </row>
    <row r="3335" spans="5:5" x14ac:dyDescent="0.2">
      <c r="E3335" s="136"/>
    </row>
    <row r="3336" spans="5:5" x14ac:dyDescent="0.2">
      <c r="E3336" s="136"/>
    </row>
    <row r="3337" spans="5:5" x14ac:dyDescent="0.2">
      <c r="E3337" s="136"/>
    </row>
    <row r="3338" spans="5:5" x14ac:dyDescent="0.2">
      <c r="E3338" s="136"/>
    </row>
    <row r="3339" spans="5:5" x14ac:dyDescent="0.2">
      <c r="E3339" s="136"/>
    </row>
    <row r="3340" spans="5:5" x14ac:dyDescent="0.2">
      <c r="E3340" s="136"/>
    </row>
    <row r="3341" spans="5:5" x14ac:dyDescent="0.2">
      <c r="E3341" s="136"/>
    </row>
    <row r="3342" spans="5:5" x14ac:dyDescent="0.2">
      <c r="E3342" s="136"/>
    </row>
    <row r="3343" spans="5:5" x14ac:dyDescent="0.2">
      <c r="E3343" s="136"/>
    </row>
    <row r="3344" spans="5:5" x14ac:dyDescent="0.2">
      <c r="E3344" s="136"/>
    </row>
    <row r="3345" spans="5:5" x14ac:dyDescent="0.2">
      <c r="E3345" s="136"/>
    </row>
    <row r="3346" spans="5:5" x14ac:dyDescent="0.2">
      <c r="E3346" s="136"/>
    </row>
    <row r="3347" spans="5:5" x14ac:dyDescent="0.2">
      <c r="E3347" s="136"/>
    </row>
    <row r="3348" spans="5:5" x14ac:dyDescent="0.2">
      <c r="E3348" s="136"/>
    </row>
    <row r="3349" spans="5:5" x14ac:dyDescent="0.2">
      <c r="E3349" s="136"/>
    </row>
    <row r="3350" spans="5:5" x14ac:dyDescent="0.2">
      <c r="E3350" s="136"/>
    </row>
    <row r="3351" spans="5:5" x14ac:dyDescent="0.2">
      <c r="E3351" s="136"/>
    </row>
    <row r="3352" spans="5:5" x14ac:dyDescent="0.2">
      <c r="E3352" s="136"/>
    </row>
    <row r="3353" spans="5:5" x14ac:dyDescent="0.2">
      <c r="E3353" s="136"/>
    </row>
    <row r="3354" spans="5:5" x14ac:dyDescent="0.2">
      <c r="E3354" s="136"/>
    </row>
    <row r="3355" spans="5:5" x14ac:dyDescent="0.2">
      <c r="E3355" s="136"/>
    </row>
    <row r="3356" spans="5:5" x14ac:dyDescent="0.2">
      <c r="E3356" s="136"/>
    </row>
    <row r="3357" spans="5:5" x14ac:dyDescent="0.2">
      <c r="E3357" s="136"/>
    </row>
    <row r="3358" spans="5:5" x14ac:dyDescent="0.2">
      <c r="E3358" s="136"/>
    </row>
    <row r="3359" spans="5:5" x14ac:dyDescent="0.2">
      <c r="E3359" s="136"/>
    </row>
    <row r="3360" spans="5:5" x14ac:dyDescent="0.2">
      <c r="E3360" s="136"/>
    </row>
    <row r="3361" spans="5:5" x14ac:dyDescent="0.2">
      <c r="E3361" s="136"/>
    </row>
    <row r="3362" spans="5:5" x14ac:dyDescent="0.2">
      <c r="E3362" s="136"/>
    </row>
    <row r="3363" spans="5:5" x14ac:dyDescent="0.2">
      <c r="E3363" s="136"/>
    </row>
    <row r="3364" spans="5:5" x14ac:dyDescent="0.2">
      <c r="E3364" s="136"/>
    </row>
    <row r="3365" spans="5:5" x14ac:dyDescent="0.2">
      <c r="E3365" s="136"/>
    </row>
    <row r="3366" spans="5:5" x14ac:dyDescent="0.2">
      <c r="E3366" s="136"/>
    </row>
    <row r="3367" spans="5:5" x14ac:dyDescent="0.2">
      <c r="E3367" s="136"/>
    </row>
    <row r="3368" spans="5:5" x14ac:dyDescent="0.2">
      <c r="E3368" s="136"/>
    </row>
    <row r="3369" spans="5:5" x14ac:dyDescent="0.2">
      <c r="E3369" s="136"/>
    </row>
    <row r="3370" spans="5:5" x14ac:dyDescent="0.2">
      <c r="E3370" s="136"/>
    </row>
    <row r="3371" spans="5:5" x14ac:dyDescent="0.2">
      <c r="E3371" s="136"/>
    </row>
    <row r="3372" spans="5:5" x14ac:dyDescent="0.2">
      <c r="E3372" s="136"/>
    </row>
    <row r="3373" spans="5:5" x14ac:dyDescent="0.2">
      <c r="E3373" s="136"/>
    </row>
    <row r="3374" spans="5:5" x14ac:dyDescent="0.2">
      <c r="E3374" s="136"/>
    </row>
    <row r="3375" spans="5:5" x14ac:dyDescent="0.2">
      <c r="E3375" s="136"/>
    </row>
    <row r="3376" spans="5:5" x14ac:dyDescent="0.2">
      <c r="E3376" s="136"/>
    </row>
    <row r="3377" spans="5:5" x14ac:dyDescent="0.2">
      <c r="E3377" s="136"/>
    </row>
    <row r="3378" spans="5:5" x14ac:dyDescent="0.2">
      <c r="E3378" s="136"/>
    </row>
    <row r="3379" spans="5:5" x14ac:dyDescent="0.2">
      <c r="E3379" s="136"/>
    </row>
    <row r="3380" spans="5:5" x14ac:dyDescent="0.2">
      <c r="E3380" s="136"/>
    </row>
    <row r="3381" spans="5:5" x14ac:dyDescent="0.2">
      <c r="E3381" s="136"/>
    </row>
    <row r="3382" spans="5:5" x14ac:dyDescent="0.2">
      <c r="E3382" s="136"/>
    </row>
    <row r="3383" spans="5:5" x14ac:dyDescent="0.2">
      <c r="E3383" s="136"/>
    </row>
    <row r="3384" spans="5:5" x14ac:dyDescent="0.2">
      <c r="E3384" s="136"/>
    </row>
    <row r="3385" spans="5:5" x14ac:dyDescent="0.2">
      <c r="E3385" s="136"/>
    </row>
    <row r="3386" spans="5:5" x14ac:dyDescent="0.2">
      <c r="E3386" s="136"/>
    </row>
    <row r="3387" spans="5:5" x14ac:dyDescent="0.2">
      <c r="E3387" s="136"/>
    </row>
    <row r="3388" spans="5:5" x14ac:dyDescent="0.2">
      <c r="E3388" s="136"/>
    </row>
    <row r="3389" spans="5:5" x14ac:dyDescent="0.2">
      <c r="E3389" s="136"/>
    </row>
    <row r="3390" spans="5:5" x14ac:dyDescent="0.2">
      <c r="E3390" s="136"/>
    </row>
    <row r="3391" spans="5:5" x14ac:dyDescent="0.2">
      <c r="E3391" s="136"/>
    </row>
    <row r="3392" spans="5:5" x14ac:dyDescent="0.2">
      <c r="E3392" s="136"/>
    </row>
    <row r="3393" spans="5:5" x14ac:dyDescent="0.2">
      <c r="E3393" s="136"/>
    </row>
    <row r="3394" spans="5:5" x14ac:dyDescent="0.2">
      <c r="E3394" s="136"/>
    </row>
    <row r="3395" spans="5:5" x14ac:dyDescent="0.2">
      <c r="E3395" s="136"/>
    </row>
    <row r="3396" spans="5:5" x14ac:dyDescent="0.2">
      <c r="E3396" s="136"/>
    </row>
    <row r="3397" spans="5:5" x14ac:dyDescent="0.2">
      <c r="E3397" s="136"/>
    </row>
    <row r="3398" spans="5:5" x14ac:dyDescent="0.2">
      <c r="E3398" s="136"/>
    </row>
    <row r="3399" spans="5:5" x14ac:dyDescent="0.2">
      <c r="E3399" s="136"/>
    </row>
    <row r="3400" spans="5:5" x14ac:dyDescent="0.2">
      <c r="E3400" s="136"/>
    </row>
    <row r="3401" spans="5:5" x14ac:dyDescent="0.2">
      <c r="E3401" s="136"/>
    </row>
    <row r="3402" spans="5:5" x14ac:dyDescent="0.2">
      <c r="E3402" s="136"/>
    </row>
    <row r="3403" spans="5:5" x14ac:dyDescent="0.2">
      <c r="E3403" s="136"/>
    </row>
    <row r="3404" spans="5:5" x14ac:dyDescent="0.2">
      <c r="E3404" s="136"/>
    </row>
    <row r="3405" spans="5:5" x14ac:dyDescent="0.2">
      <c r="E3405" s="136"/>
    </row>
    <row r="3406" spans="5:5" x14ac:dyDescent="0.2">
      <c r="E3406" s="136"/>
    </row>
    <row r="3407" spans="5:5" x14ac:dyDescent="0.2">
      <c r="E3407" s="136"/>
    </row>
    <row r="3408" spans="5:5" x14ac:dyDescent="0.2">
      <c r="E3408" s="136"/>
    </row>
    <row r="3409" spans="5:5" x14ac:dyDescent="0.2">
      <c r="E3409" s="136"/>
    </row>
    <row r="3410" spans="5:5" x14ac:dyDescent="0.2">
      <c r="E3410" s="136"/>
    </row>
    <row r="3411" spans="5:5" x14ac:dyDescent="0.2">
      <c r="E3411" s="136"/>
    </row>
    <row r="3412" spans="5:5" x14ac:dyDescent="0.2">
      <c r="E3412" s="136"/>
    </row>
    <row r="3413" spans="5:5" x14ac:dyDescent="0.2">
      <c r="E3413" s="136"/>
    </row>
    <row r="3414" spans="5:5" x14ac:dyDescent="0.2">
      <c r="E3414" s="136"/>
    </row>
    <row r="3415" spans="5:5" x14ac:dyDescent="0.2">
      <c r="E3415" s="136"/>
    </row>
    <row r="3416" spans="5:5" x14ac:dyDescent="0.2">
      <c r="E3416" s="136"/>
    </row>
    <row r="3417" spans="5:5" x14ac:dyDescent="0.2">
      <c r="E3417" s="136"/>
    </row>
    <row r="3418" spans="5:5" x14ac:dyDescent="0.2">
      <c r="E3418" s="136"/>
    </row>
    <row r="3419" spans="5:5" x14ac:dyDescent="0.2">
      <c r="E3419" s="136"/>
    </row>
    <row r="3420" spans="5:5" x14ac:dyDescent="0.2">
      <c r="E3420" s="136"/>
    </row>
    <row r="3421" spans="5:5" x14ac:dyDescent="0.2">
      <c r="E3421" s="136"/>
    </row>
    <row r="3422" spans="5:5" x14ac:dyDescent="0.2">
      <c r="E3422" s="136"/>
    </row>
    <row r="3423" spans="5:5" x14ac:dyDescent="0.2">
      <c r="E3423" s="136"/>
    </row>
    <row r="3424" spans="5:5" x14ac:dyDescent="0.2">
      <c r="E3424" s="136"/>
    </row>
    <row r="3425" spans="5:5" x14ac:dyDescent="0.2">
      <c r="E3425" s="136"/>
    </row>
    <row r="3426" spans="5:5" x14ac:dyDescent="0.2">
      <c r="E3426" s="136"/>
    </row>
    <row r="3427" spans="5:5" x14ac:dyDescent="0.2">
      <c r="E3427" s="136"/>
    </row>
    <row r="3428" spans="5:5" x14ac:dyDescent="0.2">
      <c r="E3428" s="136"/>
    </row>
    <row r="3429" spans="5:5" x14ac:dyDescent="0.2">
      <c r="E3429" s="136"/>
    </row>
    <row r="3430" spans="5:5" x14ac:dyDescent="0.2">
      <c r="E3430" s="136"/>
    </row>
    <row r="3431" spans="5:5" x14ac:dyDescent="0.2">
      <c r="E3431" s="136"/>
    </row>
    <row r="3432" spans="5:5" x14ac:dyDescent="0.2">
      <c r="E3432" s="136"/>
    </row>
    <row r="3433" spans="5:5" x14ac:dyDescent="0.2">
      <c r="E3433" s="136"/>
    </row>
    <row r="3434" spans="5:5" x14ac:dyDescent="0.2">
      <c r="E3434" s="136"/>
    </row>
    <row r="3435" spans="5:5" x14ac:dyDescent="0.2">
      <c r="E3435" s="136"/>
    </row>
    <row r="3436" spans="5:5" x14ac:dyDescent="0.2">
      <c r="E3436" s="136"/>
    </row>
    <row r="3437" spans="5:5" x14ac:dyDescent="0.2">
      <c r="E3437" s="136"/>
    </row>
    <row r="3438" spans="5:5" x14ac:dyDescent="0.2">
      <c r="E3438" s="136"/>
    </row>
    <row r="3439" spans="5:5" x14ac:dyDescent="0.2">
      <c r="E3439" s="136"/>
    </row>
    <row r="3440" spans="5:5" x14ac:dyDescent="0.2">
      <c r="E3440" s="136"/>
    </row>
    <row r="3441" spans="5:5" x14ac:dyDescent="0.2">
      <c r="E3441" s="136"/>
    </row>
    <row r="3442" spans="5:5" x14ac:dyDescent="0.2">
      <c r="E3442" s="136"/>
    </row>
    <row r="3443" spans="5:5" x14ac:dyDescent="0.2">
      <c r="E3443" s="136"/>
    </row>
    <row r="3444" spans="5:5" x14ac:dyDescent="0.2">
      <c r="E3444" s="136"/>
    </row>
    <row r="3445" spans="5:5" x14ac:dyDescent="0.2">
      <c r="E3445" s="136"/>
    </row>
    <row r="3446" spans="5:5" x14ac:dyDescent="0.2">
      <c r="E3446" s="136"/>
    </row>
    <row r="3447" spans="5:5" x14ac:dyDescent="0.2">
      <c r="E3447" s="136"/>
    </row>
    <row r="3448" spans="5:5" x14ac:dyDescent="0.2">
      <c r="E3448" s="136"/>
    </row>
    <row r="3449" spans="5:5" x14ac:dyDescent="0.2">
      <c r="E3449" s="136"/>
    </row>
    <row r="3450" spans="5:5" x14ac:dyDescent="0.2">
      <c r="E3450" s="136"/>
    </row>
    <row r="3451" spans="5:5" x14ac:dyDescent="0.2">
      <c r="E3451" s="136"/>
    </row>
    <row r="3452" spans="5:5" x14ac:dyDescent="0.2">
      <c r="E3452" s="136"/>
    </row>
    <row r="3453" spans="5:5" x14ac:dyDescent="0.2">
      <c r="E3453" s="136"/>
    </row>
    <row r="3454" spans="5:5" x14ac:dyDescent="0.2">
      <c r="E3454" s="136"/>
    </row>
    <row r="3455" spans="5:5" x14ac:dyDescent="0.2">
      <c r="E3455" s="136"/>
    </row>
    <row r="3456" spans="5:5" x14ac:dyDescent="0.2">
      <c r="E3456" s="136"/>
    </row>
    <row r="3457" spans="5:5" x14ac:dyDescent="0.2">
      <c r="E3457" s="136"/>
    </row>
    <row r="3458" spans="5:5" x14ac:dyDescent="0.2">
      <c r="E3458" s="136"/>
    </row>
    <row r="3459" spans="5:5" x14ac:dyDescent="0.2">
      <c r="E3459" s="136"/>
    </row>
    <row r="3460" spans="5:5" x14ac:dyDescent="0.2">
      <c r="E3460" s="136"/>
    </row>
    <row r="3461" spans="5:5" x14ac:dyDescent="0.2">
      <c r="E3461" s="136"/>
    </row>
    <row r="3462" spans="5:5" x14ac:dyDescent="0.2">
      <c r="E3462" s="136"/>
    </row>
    <row r="3463" spans="5:5" x14ac:dyDescent="0.2">
      <c r="E3463" s="136"/>
    </row>
    <row r="3464" spans="5:5" x14ac:dyDescent="0.2">
      <c r="E3464" s="136"/>
    </row>
    <row r="3465" spans="5:5" x14ac:dyDescent="0.2">
      <c r="E3465" s="136"/>
    </row>
    <row r="3466" spans="5:5" x14ac:dyDescent="0.2">
      <c r="E3466" s="136"/>
    </row>
    <row r="3467" spans="5:5" x14ac:dyDescent="0.2">
      <c r="E3467" s="136"/>
    </row>
    <row r="3468" spans="5:5" x14ac:dyDescent="0.2">
      <c r="E3468" s="136"/>
    </row>
    <row r="3469" spans="5:5" x14ac:dyDescent="0.2">
      <c r="E3469" s="136"/>
    </row>
    <row r="3470" spans="5:5" x14ac:dyDescent="0.2">
      <c r="E3470" s="136"/>
    </row>
    <row r="3471" spans="5:5" x14ac:dyDescent="0.2">
      <c r="E3471" s="136"/>
    </row>
    <row r="3472" spans="5:5" x14ac:dyDescent="0.2">
      <c r="E3472" s="136"/>
    </row>
    <row r="3473" spans="5:5" x14ac:dyDescent="0.2">
      <c r="E3473" s="136"/>
    </row>
    <row r="3474" spans="5:5" x14ac:dyDescent="0.2">
      <c r="E3474" s="136"/>
    </row>
    <row r="3475" spans="5:5" x14ac:dyDescent="0.2">
      <c r="E3475" s="136"/>
    </row>
    <row r="3476" spans="5:5" x14ac:dyDescent="0.2">
      <c r="E3476" s="136"/>
    </row>
    <row r="3477" spans="5:5" x14ac:dyDescent="0.2">
      <c r="E3477" s="136"/>
    </row>
    <row r="3478" spans="5:5" x14ac:dyDescent="0.2">
      <c r="E3478" s="136"/>
    </row>
    <row r="3479" spans="5:5" x14ac:dyDescent="0.2">
      <c r="E3479" s="136"/>
    </row>
    <row r="3480" spans="5:5" x14ac:dyDescent="0.2">
      <c r="E3480" s="136"/>
    </row>
    <row r="3481" spans="5:5" x14ac:dyDescent="0.2">
      <c r="E3481" s="136"/>
    </row>
    <row r="3482" spans="5:5" x14ac:dyDescent="0.2">
      <c r="E3482" s="136"/>
    </row>
    <row r="3483" spans="5:5" x14ac:dyDescent="0.2">
      <c r="E3483" s="136"/>
    </row>
    <row r="3484" spans="5:5" x14ac:dyDescent="0.2">
      <c r="E3484" s="136"/>
    </row>
    <row r="3485" spans="5:5" x14ac:dyDescent="0.2">
      <c r="E3485" s="136"/>
    </row>
    <row r="3486" spans="5:5" x14ac:dyDescent="0.2">
      <c r="E3486" s="136"/>
    </row>
    <row r="3487" spans="5:5" x14ac:dyDescent="0.2">
      <c r="E3487" s="136"/>
    </row>
    <row r="3488" spans="5:5" x14ac:dyDescent="0.2">
      <c r="E3488" s="136"/>
    </row>
    <row r="3489" spans="5:5" x14ac:dyDescent="0.2">
      <c r="E3489" s="136"/>
    </row>
    <row r="3490" spans="5:5" x14ac:dyDescent="0.2">
      <c r="E3490" s="136"/>
    </row>
    <row r="3491" spans="5:5" x14ac:dyDescent="0.2">
      <c r="E3491" s="136"/>
    </row>
    <row r="3492" spans="5:5" x14ac:dyDescent="0.2">
      <c r="E3492" s="136"/>
    </row>
    <row r="3493" spans="5:5" x14ac:dyDescent="0.2">
      <c r="E3493" s="136"/>
    </row>
    <row r="3494" spans="5:5" x14ac:dyDescent="0.2">
      <c r="E3494" s="136"/>
    </row>
    <row r="3495" spans="5:5" x14ac:dyDescent="0.2">
      <c r="E3495" s="136"/>
    </row>
    <row r="3496" spans="5:5" x14ac:dyDescent="0.2">
      <c r="E3496" s="136"/>
    </row>
    <row r="3497" spans="5:5" x14ac:dyDescent="0.2">
      <c r="E3497" s="136"/>
    </row>
    <row r="3498" spans="5:5" x14ac:dyDescent="0.2">
      <c r="E3498" s="136"/>
    </row>
    <row r="3499" spans="5:5" x14ac:dyDescent="0.2">
      <c r="E3499" s="136"/>
    </row>
    <row r="3500" spans="5:5" x14ac:dyDescent="0.2">
      <c r="E3500" s="136"/>
    </row>
    <row r="3501" spans="5:5" x14ac:dyDescent="0.2">
      <c r="E3501" s="136"/>
    </row>
    <row r="3502" spans="5:5" x14ac:dyDescent="0.2">
      <c r="E3502" s="136"/>
    </row>
    <row r="3503" spans="5:5" x14ac:dyDescent="0.2">
      <c r="E3503" s="136"/>
    </row>
    <row r="3504" spans="5:5" x14ac:dyDescent="0.2">
      <c r="E3504" s="136"/>
    </row>
    <row r="3505" spans="5:5" x14ac:dyDescent="0.2">
      <c r="E3505" s="136"/>
    </row>
    <row r="3506" spans="5:5" x14ac:dyDescent="0.2">
      <c r="E3506" s="136"/>
    </row>
    <row r="3507" spans="5:5" x14ac:dyDescent="0.2">
      <c r="E3507" s="136"/>
    </row>
    <row r="3508" spans="5:5" x14ac:dyDescent="0.2">
      <c r="E3508" s="136"/>
    </row>
    <row r="3509" spans="5:5" x14ac:dyDescent="0.2">
      <c r="E3509" s="136"/>
    </row>
    <row r="3510" spans="5:5" x14ac:dyDescent="0.2">
      <c r="E3510" s="136"/>
    </row>
    <row r="3511" spans="5:5" x14ac:dyDescent="0.2">
      <c r="E3511" s="136"/>
    </row>
    <row r="3512" spans="5:5" x14ac:dyDescent="0.2">
      <c r="E3512" s="136"/>
    </row>
    <row r="3513" spans="5:5" x14ac:dyDescent="0.2">
      <c r="E3513" s="136"/>
    </row>
    <row r="3514" spans="5:5" x14ac:dyDescent="0.2">
      <c r="E3514" s="136"/>
    </row>
    <row r="3515" spans="5:5" x14ac:dyDescent="0.2">
      <c r="E3515" s="136"/>
    </row>
    <row r="3516" spans="5:5" x14ac:dyDescent="0.2">
      <c r="E3516" s="136"/>
    </row>
    <row r="3517" spans="5:5" x14ac:dyDescent="0.2">
      <c r="E3517" s="136"/>
    </row>
    <row r="3518" spans="5:5" x14ac:dyDescent="0.2">
      <c r="E3518" s="136"/>
    </row>
    <row r="3519" spans="5:5" x14ac:dyDescent="0.2">
      <c r="E3519" s="136"/>
    </row>
    <row r="3520" spans="5:5" x14ac:dyDescent="0.2">
      <c r="E3520" s="136"/>
    </row>
    <row r="3521" spans="5:5" x14ac:dyDescent="0.2">
      <c r="E3521" s="136"/>
    </row>
    <row r="3522" spans="5:5" x14ac:dyDescent="0.2">
      <c r="E3522" s="136"/>
    </row>
    <row r="3523" spans="5:5" x14ac:dyDescent="0.2">
      <c r="E3523" s="136"/>
    </row>
    <row r="3524" spans="5:5" x14ac:dyDescent="0.2">
      <c r="E3524" s="136"/>
    </row>
    <row r="3525" spans="5:5" x14ac:dyDescent="0.2">
      <c r="E3525" s="136"/>
    </row>
    <row r="3526" spans="5:5" x14ac:dyDescent="0.2">
      <c r="E3526" s="136"/>
    </row>
    <row r="3527" spans="5:5" x14ac:dyDescent="0.2">
      <c r="E3527" s="136"/>
    </row>
    <row r="3528" spans="5:5" x14ac:dyDescent="0.2">
      <c r="E3528" s="136"/>
    </row>
    <row r="3529" spans="5:5" x14ac:dyDescent="0.2">
      <c r="E3529" s="136"/>
    </row>
    <row r="3530" spans="5:5" x14ac:dyDescent="0.2">
      <c r="E3530" s="136"/>
    </row>
    <row r="3531" spans="5:5" x14ac:dyDescent="0.2">
      <c r="E3531" s="136"/>
    </row>
    <row r="3532" spans="5:5" x14ac:dyDescent="0.2">
      <c r="E3532" s="136"/>
    </row>
    <row r="3533" spans="5:5" x14ac:dyDescent="0.2">
      <c r="E3533" s="136"/>
    </row>
    <row r="3534" spans="5:5" x14ac:dyDescent="0.2">
      <c r="E3534" s="136"/>
    </row>
    <row r="3535" spans="5:5" x14ac:dyDescent="0.2">
      <c r="E3535" s="136"/>
    </row>
    <row r="3536" spans="5:5" x14ac:dyDescent="0.2">
      <c r="E3536" s="136"/>
    </row>
    <row r="3537" spans="5:5" x14ac:dyDescent="0.2">
      <c r="E3537" s="136"/>
    </row>
    <row r="3538" spans="5:5" x14ac:dyDescent="0.2">
      <c r="E3538" s="136"/>
    </row>
    <row r="3539" spans="5:5" x14ac:dyDescent="0.2">
      <c r="E3539" s="136"/>
    </row>
    <row r="3540" spans="5:5" x14ac:dyDescent="0.2">
      <c r="E3540" s="136"/>
    </row>
    <row r="3541" spans="5:5" x14ac:dyDescent="0.2">
      <c r="E3541" s="136"/>
    </row>
    <row r="3542" spans="5:5" x14ac:dyDescent="0.2">
      <c r="E3542" s="136"/>
    </row>
    <row r="3543" spans="5:5" x14ac:dyDescent="0.2">
      <c r="E3543" s="136"/>
    </row>
    <row r="3544" spans="5:5" x14ac:dyDescent="0.2">
      <c r="E3544" s="136"/>
    </row>
    <row r="3545" spans="5:5" x14ac:dyDescent="0.2">
      <c r="E3545" s="136"/>
    </row>
    <row r="3546" spans="5:5" x14ac:dyDescent="0.2">
      <c r="E3546" s="136"/>
    </row>
    <row r="3547" spans="5:5" x14ac:dyDescent="0.2">
      <c r="E3547" s="136"/>
    </row>
    <row r="3548" spans="5:5" x14ac:dyDescent="0.2">
      <c r="E3548" s="136"/>
    </row>
    <row r="3549" spans="5:5" x14ac:dyDescent="0.2">
      <c r="E3549" s="136"/>
    </row>
    <row r="3550" spans="5:5" x14ac:dyDescent="0.2">
      <c r="E3550" s="136"/>
    </row>
    <row r="3551" spans="5:5" x14ac:dyDescent="0.2">
      <c r="E3551" s="136"/>
    </row>
    <row r="3552" spans="5:5" x14ac:dyDescent="0.2">
      <c r="E3552" s="136"/>
    </row>
    <row r="3553" spans="5:5" x14ac:dyDescent="0.2">
      <c r="E3553" s="136"/>
    </row>
    <row r="3554" spans="5:5" x14ac:dyDescent="0.2">
      <c r="E3554" s="136"/>
    </row>
    <row r="3555" spans="5:5" x14ac:dyDescent="0.2">
      <c r="E3555" s="136"/>
    </row>
    <row r="3556" spans="5:5" x14ac:dyDescent="0.2">
      <c r="E3556" s="136"/>
    </row>
    <row r="3557" spans="5:5" x14ac:dyDescent="0.2">
      <c r="E3557" s="136"/>
    </row>
    <row r="3558" spans="5:5" x14ac:dyDescent="0.2">
      <c r="E3558" s="136"/>
    </row>
    <row r="3559" spans="5:5" x14ac:dyDescent="0.2">
      <c r="E3559" s="136"/>
    </row>
    <row r="3560" spans="5:5" x14ac:dyDescent="0.2">
      <c r="E3560" s="136"/>
    </row>
    <row r="3561" spans="5:5" x14ac:dyDescent="0.2">
      <c r="E3561" s="136"/>
    </row>
    <row r="3562" spans="5:5" x14ac:dyDescent="0.2">
      <c r="E3562" s="136"/>
    </row>
    <row r="3563" spans="5:5" x14ac:dyDescent="0.2">
      <c r="E3563" s="136"/>
    </row>
    <row r="3564" spans="5:5" x14ac:dyDescent="0.2">
      <c r="E3564" s="136"/>
    </row>
    <row r="3565" spans="5:5" x14ac:dyDescent="0.2">
      <c r="E3565" s="136"/>
    </row>
    <row r="3566" spans="5:5" x14ac:dyDescent="0.2">
      <c r="E3566" s="136"/>
    </row>
    <row r="3567" spans="5:5" x14ac:dyDescent="0.2">
      <c r="E3567" s="136"/>
    </row>
    <row r="3568" spans="5:5" x14ac:dyDescent="0.2">
      <c r="E3568" s="136"/>
    </row>
    <row r="3569" spans="5:5" x14ac:dyDescent="0.2">
      <c r="E3569" s="136"/>
    </row>
    <row r="3570" spans="5:5" x14ac:dyDescent="0.2">
      <c r="E3570" s="136"/>
    </row>
    <row r="3571" spans="5:5" x14ac:dyDescent="0.2">
      <c r="E3571" s="136"/>
    </row>
    <row r="3572" spans="5:5" x14ac:dyDescent="0.2">
      <c r="E3572" s="136"/>
    </row>
    <row r="3573" spans="5:5" x14ac:dyDescent="0.2">
      <c r="E3573" s="136"/>
    </row>
    <row r="3574" spans="5:5" x14ac:dyDescent="0.2">
      <c r="E3574" s="136"/>
    </row>
    <row r="3575" spans="5:5" x14ac:dyDescent="0.2">
      <c r="E3575" s="136"/>
    </row>
    <row r="3576" spans="5:5" x14ac:dyDescent="0.2">
      <c r="E3576" s="136"/>
    </row>
    <row r="3577" spans="5:5" x14ac:dyDescent="0.2">
      <c r="E3577" s="136"/>
    </row>
    <row r="3578" spans="5:5" x14ac:dyDescent="0.2">
      <c r="E3578" s="136"/>
    </row>
    <row r="3579" spans="5:5" x14ac:dyDescent="0.2">
      <c r="E3579" s="136"/>
    </row>
    <row r="3580" spans="5:5" x14ac:dyDescent="0.2">
      <c r="E3580" s="136"/>
    </row>
    <row r="3581" spans="5:5" x14ac:dyDescent="0.2">
      <c r="E3581" s="136"/>
    </row>
    <row r="3582" spans="5:5" x14ac:dyDescent="0.2">
      <c r="E3582" s="136"/>
    </row>
    <row r="3583" spans="5:5" x14ac:dyDescent="0.2">
      <c r="E3583" s="136"/>
    </row>
    <row r="3584" spans="5:5" x14ac:dyDescent="0.2">
      <c r="E3584" s="136"/>
    </row>
    <row r="3585" spans="5:5" x14ac:dyDescent="0.2">
      <c r="E3585" s="136"/>
    </row>
    <row r="3586" spans="5:5" x14ac:dyDescent="0.2">
      <c r="E3586" s="136"/>
    </row>
    <row r="3587" spans="5:5" x14ac:dyDescent="0.2">
      <c r="E3587" s="136"/>
    </row>
    <row r="3588" spans="5:5" x14ac:dyDescent="0.2">
      <c r="E3588" s="136"/>
    </row>
    <row r="3589" spans="5:5" x14ac:dyDescent="0.2">
      <c r="E3589" s="136"/>
    </row>
    <row r="3590" spans="5:5" x14ac:dyDescent="0.2">
      <c r="E3590" s="136"/>
    </row>
    <row r="3591" spans="5:5" x14ac:dyDescent="0.2">
      <c r="E3591" s="136"/>
    </row>
    <row r="3592" spans="5:5" x14ac:dyDescent="0.2">
      <c r="E3592" s="136"/>
    </row>
    <row r="3593" spans="5:5" x14ac:dyDescent="0.2">
      <c r="E3593" s="136"/>
    </row>
    <row r="3594" spans="5:5" x14ac:dyDescent="0.2">
      <c r="E3594" s="136"/>
    </row>
    <row r="3595" spans="5:5" x14ac:dyDescent="0.2">
      <c r="E3595" s="136"/>
    </row>
    <row r="3596" spans="5:5" x14ac:dyDescent="0.2">
      <c r="E3596" s="136"/>
    </row>
    <row r="3597" spans="5:5" x14ac:dyDescent="0.2">
      <c r="E3597" s="136"/>
    </row>
    <row r="3598" spans="5:5" x14ac:dyDescent="0.2">
      <c r="E3598" s="136"/>
    </row>
    <row r="3599" spans="5:5" x14ac:dyDescent="0.2">
      <c r="E3599" s="136"/>
    </row>
    <row r="3600" spans="5:5" x14ac:dyDescent="0.2">
      <c r="E3600" s="136"/>
    </row>
    <row r="3601" spans="5:5" x14ac:dyDescent="0.2">
      <c r="E3601" s="136"/>
    </row>
    <row r="3602" spans="5:5" x14ac:dyDescent="0.2">
      <c r="E3602" s="136"/>
    </row>
    <row r="3603" spans="5:5" x14ac:dyDescent="0.2">
      <c r="E3603" s="136"/>
    </row>
    <row r="3604" spans="5:5" x14ac:dyDescent="0.2">
      <c r="E3604" s="136"/>
    </row>
    <row r="3605" spans="5:5" x14ac:dyDescent="0.2">
      <c r="E3605" s="136"/>
    </row>
    <row r="3606" spans="5:5" x14ac:dyDescent="0.2">
      <c r="E3606" s="136"/>
    </row>
    <row r="3607" spans="5:5" x14ac:dyDescent="0.2">
      <c r="E3607" s="136"/>
    </row>
    <row r="3608" spans="5:5" x14ac:dyDescent="0.2">
      <c r="E3608" s="136"/>
    </row>
    <row r="3609" spans="5:5" x14ac:dyDescent="0.2">
      <c r="E3609" s="136"/>
    </row>
    <row r="3610" spans="5:5" x14ac:dyDescent="0.2">
      <c r="E3610" s="136"/>
    </row>
    <row r="3611" spans="5:5" x14ac:dyDescent="0.2">
      <c r="E3611" s="136"/>
    </row>
    <row r="3612" spans="5:5" x14ac:dyDescent="0.2">
      <c r="E3612" s="136"/>
    </row>
    <row r="3613" spans="5:5" x14ac:dyDescent="0.2">
      <c r="E3613" s="136"/>
    </row>
    <row r="3614" spans="5:5" x14ac:dyDescent="0.2">
      <c r="E3614" s="136"/>
    </row>
    <row r="3615" spans="5:5" x14ac:dyDescent="0.2">
      <c r="E3615" s="136"/>
    </row>
    <row r="3616" spans="5:5" x14ac:dyDescent="0.2">
      <c r="E3616" s="136"/>
    </row>
    <row r="3617" spans="5:5" x14ac:dyDescent="0.2">
      <c r="E3617" s="136"/>
    </row>
    <row r="3618" spans="5:5" x14ac:dyDescent="0.2">
      <c r="E3618" s="136"/>
    </row>
    <row r="3619" spans="5:5" x14ac:dyDescent="0.2">
      <c r="E3619" s="136"/>
    </row>
    <row r="3620" spans="5:5" x14ac:dyDescent="0.2">
      <c r="E3620" s="136"/>
    </row>
    <row r="3621" spans="5:5" x14ac:dyDescent="0.2">
      <c r="E3621" s="136"/>
    </row>
    <row r="3622" spans="5:5" x14ac:dyDescent="0.2">
      <c r="E3622" s="136"/>
    </row>
    <row r="3623" spans="5:5" x14ac:dyDescent="0.2">
      <c r="E3623" s="136"/>
    </row>
    <row r="3624" spans="5:5" x14ac:dyDescent="0.2">
      <c r="E3624" s="136"/>
    </row>
    <row r="3625" spans="5:5" x14ac:dyDescent="0.2">
      <c r="E3625" s="136"/>
    </row>
    <row r="3626" spans="5:5" x14ac:dyDescent="0.2">
      <c r="E3626" s="136"/>
    </row>
    <row r="3627" spans="5:5" x14ac:dyDescent="0.2">
      <c r="E3627" s="136"/>
    </row>
    <row r="3628" spans="5:5" x14ac:dyDescent="0.2">
      <c r="E3628" s="136"/>
    </row>
    <row r="3629" spans="5:5" x14ac:dyDescent="0.2">
      <c r="E3629" s="136"/>
    </row>
    <row r="3630" spans="5:5" x14ac:dyDescent="0.2">
      <c r="E3630" s="136"/>
    </row>
    <row r="3631" spans="5:5" x14ac:dyDescent="0.2">
      <c r="E3631" s="136"/>
    </row>
    <row r="3632" spans="5:5" x14ac:dyDescent="0.2">
      <c r="E3632" s="136"/>
    </row>
    <row r="3633" spans="5:5" x14ac:dyDescent="0.2">
      <c r="E3633" s="136"/>
    </row>
    <row r="3634" spans="5:5" x14ac:dyDescent="0.2">
      <c r="E3634" s="136"/>
    </row>
    <row r="3635" spans="5:5" x14ac:dyDescent="0.2">
      <c r="E3635" s="136"/>
    </row>
    <row r="3636" spans="5:5" x14ac:dyDescent="0.2">
      <c r="E3636" s="136"/>
    </row>
    <row r="3637" spans="5:5" x14ac:dyDescent="0.2">
      <c r="E3637" s="136"/>
    </row>
    <row r="3638" spans="5:5" x14ac:dyDescent="0.2">
      <c r="E3638" s="136"/>
    </row>
    <row r="3639" spans="5:5" x14ac:dyDescent="0.2">
      <c r="E3639" s="136"/>
    </row>
    <row r="3640" spans="5:5" x14ac:dyDescent="0.2">
      <c r="E3640" s="136"/>
    </row>
    <row r="3641" spans="5:5" x14ac:dyDescent="0.2">
      <c r="E3641" s="136"/>
    </row>
    <row r="3642" spans="5:5" x14ac:dyDescent="0.2">
      <c r="E3642" s="136"/>
    </row>
    <row r="3643" spans="5:5" x14ac:dyDescent="0.2">
      <c r="E3643" s="136"/>
    </row>
    <row r="3644" spans="5:5" x14ac:dyDescent="0.2">
      <c r="E3644" s="136"/>
    </row>
    <row r="3645" spans="5:5" x14ac:dyDescent="0.2">
      <c r="E3645" s="136"/>
    </row>
    <row r="3646" spans="5:5" x14ac:dyDescent="0.2">
      <c r="E3646" s="136"/>
    </row>
    <row r="3647" spans="5:5" x14ac:dyDescent="0.2">
      <c r="E3647" s="136"/>
    </row>
    <row r="3648" spans="5:5" x14ac:dyDescent="0.2">
      <c r="E3648" s="136"/>
    </row>
    <row r="3649" spans="5:5" x14ac:dyDescent="0.2">
      <c r="E3649" s="136"/>
    </row>
    <row r="3650" spans="5:5" x14ac:dyDescent="0.2">
      <c r="E3650" s="136"/>
    </row>
    <row r="3651" spans="5:5" x14ac:dyDescent="0.2">
      <c r="E3651" s="136"/>
    </row>
    <row r="3652" spans="5:5" x14ac:dyDescent="0.2">
      <c r="E3652" s="136"/>
    </row>
    <row r="3653" spans="5:5" x14ac:dyDescent="0.2">
      <c r="E3653" s="136"/>
    </row>
    <row r="3654" spans="5:5" x14ac:dyDescent="0.2">
      <c r="E3654" s="136"/>
    </row>
    <row r="3655" spans="5:5" x14ac:dyDescent="0.2">
      <c r="E3655" s="136"/>
    </row>
    <row r="3656" spans="5:5" x14ac:dyDescent="0.2">
      <c r="E3656" s="136"/>
    </row>
    <row r="3657" spans="5:5" x14ac:dyDescent="0.2">
      <c r="E3657" s="136"/>
    </row>
    <row r="3658" spans="5:5" x14ac:dyDescent="0.2">
      <c r="E3658" s="136"/>
    </row>
    <row r="3659" spans="5:5" x14ac:dyDescent="0.2">
      <c r="E3659" s="136"/>
    </row>
    <row r="3660" spans="5:5" x14ac:dyDescent="0.2">
      <c r="E3660" s="136"/>
    </row>
    <row r="3661" spans="5:5" x14ac:dyDescent="0.2">
      <c r="E3661" s="136"/>
    </row>
    <row r="3662" spans="5:5" x14ac:dyDescent="0.2">
      <c r="E3662" s="136"/>
    </row>
    <row r="3663" spans="5:5" x14ac:dyDescent="0.2">
      <c r="E3663" s="136"/>
    </row>
    <row r="3664" spans="5:5" x14ac:dyDescent="0.2">
      <c r="E3664" s="136"/>
    </row>
    <row r="3665" spans="5:5" x14ac:dyDescent="0.2">
      <c r="E3665" s="136"/>
    </row>
    <row r="3666" spans="5:5" x14ac:dyDescent="0.2">
      <c r="E3666" s="136"/>
    </row>
    <row r="3667" spans="5:5" x14ac:dyDescent="0.2">
      <c r="E3667" s="136"/>
    </row>
    <row r="3668" spans="5:5" x14ac:dyDescent="0.2">
      <c r="E3668" s="136"/>
    </row>
    <row r="3669" spans="5:5" x14ac:dyDescent="0.2">
      <c r="E3669" s="136"/>
    </row>
    <row r="3670" spans="5:5" x14ac:dyDescent="0.2">
      <c r="E3670" s="136"/>
    </row>
    <row r="3671" spans="5:5" x14ac:dyDescent="0.2">
      <c r="E3671" s="136"/>
    </row>
    <row r="3672" spans="5:5" x14ac:dyDescent="0.2">
      <c r="E3672" s="136"/>
    </row>
    <row r="3673" spans="5:5" x14ac:dyDescent="0.2">
      <c r="E3673" s="136"/>
    </row>
    <row r="3674" spans="5:5" x14ac:dyDescent="0.2">
      <c r="E3674" s="136"/>
    </row>
    <row r="3675" spans="5:5" x14ac:dyDescent="0.2">
      <c r="E3675" s="136"/>
    </row>
    <row r="3676" spans="5:5" x14ac:dyDescent="0.2">
      <c r="E3676" s="136"/>
    </row>
    <row r="3677" spans="5:5" x14ac:dyDescent="0.2">
      <c r="E3677" s="136"/>
    </row>
    <row r="3678" spans="5:5" x14ac:dyDescent="0.2">
      <c r="E3678" s="136"/>
    </row>
    <row r="3679" spans="5:5" x14ac:dyDescent="0.2">
      <c r="E3679" s="136"/>
    </row>
    <row r="3680" spans="5:5" x14ac:dyDescent="0.2">
      <c r="E3680" s="136"/>
    </row>
    <row r="3681" spans="5:5" x14ac:dyDescent="0.2">
      <c r="E3681" s="136"/>
    </row>
    <row r="3682" spans="5:5" x14ac:dyDescent="0.2">
      <c r="E3682" s="136"/>
    </row>
    <row r="3683" spans="5:5" x14ac:dyDescent="0.2">
      <c r="E3683" s="136"/>
    </row>
    <row r="3684" spans="5:5" x14ac:dyDescent="0.2">
      <c r="E3684" s="136"/>
    </row>
    <row r="3685" spans="5:5" x14ac:dyDescent="0.2">
      <c r="E3685" s="136"/>
    </row>
    <row r="3686" spans="5:5" x14ac:dyDescent="0.2">
      <c r="E3686" s="136"/>
    </row>
    <row r="3687" spans="5:5" x14ac:dyDescent="0.2">
      <c r="E3687" s="136"/>
    </row>
    <row r="3688" spans="5:5" x14ac:dyDescent="0.2">
      <c r="E3688" s="136"/>
    </row>
    <row r="3689" spans="5:5" x14ac:dyDescent="0.2">
      <c r="E3689" s="136"/>
    </row>
    <row r="3690" spans="5:5" x14ac:dyDescent="0.2">
      <c r="E3690" s="136"/>
    </row>
    <row r="3691" spans="5:5" x14ac:dyDescent="0.2">
      <c r="E3691" s="136"/>
    </row>
    <row r="3692" spans="5:5" x14ac:dyDescent="0.2">
      <c r="E3692" s="136"/>
    </row>
    <row r="3693" spans="5:5" x14ac:dyDescent="0.2">
      <c r="E3693" s="136"/>
    </row>
    <row r="3694" spans="5:5" x14ac:dyDescent="0.2">
      <c r="E3694" s="136"/>
    </row>
    <row r="3695" spans="5:5" x14ac:dyDescent="0.2">
      <c r="E3695" s="136"/>
    </row>
    <row r="3696" spans="5:5" x14ac:dyDescent="0.2">
      <c r="E3696" s="136"/>
    </row>
    <row r="3697" spans="5:5" x14ac:dyDescent="0.2">
      <c r="E3697" s="136"/>
    </row>
    <row r="3698" spans="5:5" x14ac:dyDescent="0.2">
      <c r="E3698" s="136"/>
    </row>
    <row r="3699" spans="5:5" x14ac:dyDescent="0.2">
      <c r="E3699" s="136"/>
    </row>
    <row r="3700" spans="5:5" x14ac:dyDescent="0.2">
      <c r="E3700" s="136"/>
    </row>
    <row r="3701" spans="5:5" x14ac:dyDescent="0.2">
      <c r="E3701" s="136"/>
    </row>
    <row r="3702" spans="5:5" x14ac:dyDescent="0.2">
      <c r="E3702" s="136"/>
    </row>
    <row r="3703" spans="5:5" x14ac:dyDescent="0.2">
      <c r="E3703" s="136"/>
    </row>
    <row r="3704" spans="5:5" x14ac:dyDescent="0.2">
      <c r="E3704" s="136"/>
    </row>
    <row r="3705" spans="5:5" x14ac:dyDescent="0.2">
      <c r="E3705" s="136"/>
    </row>
    <row r="3706" spans="5:5" x14ac:dyDescent="0.2">
      <c r="E3706" s="136"/>
    </row>
    <row r="3707" spans="5:5" x14ac:dyDescent="0.2">
      <c r="E3707" s="136"/>
    </row>
    <row r="3708" spans="5:5" x14ac:dyDescent="0.2">
      <c r="E3708" s="136"/>
    </row>
    <row r="3709" spans="5:5" x14ac:dyDescent="0.2">
      <c r="E3709" s="136"/>
    </row>
    <row r="3710" spans="5:5" x14ac:dyDescent="0.2">
      <c r="E3710" s="136"/>
    </row>
    <row r="3711" spans="5:5" x14ac:dyDescent="0.2">
      <c r="E3711" s="136"/>
    </row>
    <row r="3712" spans="5:5" x14ac:dyDescent="0.2">
      <c r="E3712" s="136"/>
    </row>
    <row r="3713" spans="5:5" x14ac:dyDescent="0.2">
      <c r="E3713" s="136"/>
    </row>
    <row r="3714" spans="5:5" x14ac:dyDescent="0.2">
      <c r="E3714" s="136"/>
    </row>
    <row r="3715" spans="5:5" x14ac:dyDescent="0.2">
      <c r="E3715" s="136"/>
    </row>
    <row r="3716" spans="5:5" x14ac:dyDescent="0.2">
      <c r="E3716" s="136"/>
    </row>
    <row r="3717" spans="5:5" x14ac:dyDescent="0.2">
      <c r="E3717" s="136"/>
    </row>
    <row r="3718" spans="5:5" x14ac:dyDescent="0.2">
      <c r="E3718" s="136"/>
    </row>
    <row r="3719" spans="5:5" x14ac:dyDescent="0.2">
      <c r="E3719" s="136"/>
    </row>
    <row r="3720" spans="5:5" x14ac:dyDescent="0.2">
      <c r="E3720" s="136"/>
    </row>
    <row r="3721" spans="5:5" x14ac:dyDescent="0.2">
      <c r="E3721" s="136"/>
    </row>
    <row r="3722" spans="5:5" x14ac:dyDescent="0.2">
      <c r="E3722" s="136"/>
    </row>
    <row r="3723" spans="5:5" x14ac:dyDescent="0.2">
      <c r="E3723" s="136"/>
    </row>
    <row r="3724" spans="5:5" x14ac:dyDescent="0.2">
      <c r="E3724" s="136"/>
    </row>
    <row r="3725" spans="5:5" x14ac:dyDescent="0.2">
      <c r="E3725" s="136"/>
    </row>
    <row r="3726" spans="5:5" x14ac:dyDescent="0.2">
      <c r="E3726" s="136"/>
    </row>
    <row r="3727" spans="5:5" x14ac:dyDescent="0.2">
      <c r="E3727" s="136"/>
    </row>
    <row r="3728" spans="5:5" x14ac:dyDescent="0.2">
      <c r="E3728" s="136"/>
    </row>
    <row r="3729" spans="5:5" x14ac:dyDescent="0.2">
      <c r="E3729" s="136"/>
    </row>
    <row r="3730" spans="5:5" x14ac:dyDescent="0.2">
      <c r="E3730" s="136"/>
    </row>
    <row r="3731" spans="5:5" x14ac:dyDescent="0.2">
      <c r="E3731" s="136"/>
    </row>
    <row r="3732" spans="5:5" x14ac:dyDescent="0.2">
      <c r="E3732" s="136"/>
    </row>
    <row r="3733" spans="5:5" x14ac:dyDescent="0.2">
      <c r="E3733" s="136"/>
    </row>
    <row r="3734" spans="5:5" x14ac:dyDescent="0.2">
      <c r="E3734" s="136"/>
    </row>
    <row r="3735" spans="5:5" x14ac:dyDescent="0.2">
      <c r="E3735" s="136"/>
    </row>
    <row r="3736" spans="5:5" x14ac:dyDescent="0.2">
      <c r="E3736" s="136"/>
    </row>
    <row r="3737" spans="5:5" x14ac:dyDescent="0.2">
      <c r="E3737" s="136"/>
    </row>
    <row r="3738" spans="5:5" x14ac:dyDescent="0.2">
      <c r="E3738" s="136"/>
    </row>
    <row r="3739" spans="5:5" x14ac:dyDescent="0.2">
      <c r="E3739" s="136"/>
    </row>
    <row r="3740" spans="5:5" x14ac:dyDescent="0.2">
      <c r="E3740" s="136"/>
    </row>
    <row r="3741" spans="5:5" x14ac:dyDescent="0.2">
      <c r="E3741" s="136"/>
    </row>
    <row r="3742" spans="5:5" x14ac:dyDescent="0.2">
      <c r="E3742" s="136"/>
    </row>
    <row r="3743" spans="5:5" x14ac:dyDescent="0.2">
      <c r="E3743" s="136"/>
    </row>
    <row r="3744" spans="5:5" x14ac:dyDescent="0.2">
      <c r="E3744" s="136"/>
    </row>
    <row r="3745" spans="5:5" x14ac:dyDescent="0.2">
      <c r="E3745" s="136"/>
    </row>
    <row r="3746" spans="5:5" x14ac:dyDescent="0.2">
      <c r="E3746" s="136"/>
    </row>
    <row r="3747" spans="5:5" x14ac:dyDescent="0.2">
      <c r="E3747" s="136"/>
    </row>
    <row r="3748" spans="5:5" x14ac:dyDescent="0.2">
      <c r="E3748" s="136"/>
    </row>
    <row r="3749" spans="5:5" x14ac:dyDescent="0.2">
      <c r="E3749" s="136"/>
    </row>
    <row r="3750" spans="5:5" x14ac:dyDescent="0.2">
      <c r="E3750" s="136"/>
    </row>
    <row r="3751" spans="5:5" x14ac:dyDescent="0.2">
      <c r="E3751" s="136"/>
    </row>
    <row r="3752" spans="5:5" x14ac:dyDescent="0.2">
      <c r="E3752" s="136"/>
    </row>
    <row r="3753" spans="5:5" x14ac:dyDescent="0.2">
      <c r="E3753" s="136"/>
    </row>
    <row r="3754" spans="5:5" x14ac:dyDescent="0.2">
      <c r="E3754" s="136"/>
    </row>
    <row r="3755" spans="5:5" x14ac:dyDescent="0.2">
      <c r="E3755" s="136"/>
    </row>
    <row r="3756" spans="5:5" x14ac:dyDescent="0.2">
      <c r="E3756" s="136"/>
    </row>
    <row r="3757" spans="5:5" x14ac:dyDescent="0.2">
      <c r="E3757" s="136"/>
    </row>
    <row r="3758" spans="5:5" x14ac:dyDescent="0.2">
      <c r="E3758" s="136"/>
    </row>
    <row r="3759" spans="5:5" x14ac:dyDescent="0.2">
      <c r="E3759" s="136"/>
    </row>
    <row r="3760" spans="5:5" x14ac:dyDescent="0.2">
      <c r="E3760" s="136"/>
    </row>
    <row r="3761" spans="5:5" x14ac:dyDescent="0.2">
      <c r="E3761" s="136"/>
    </row>
    <row r="3762" spans="5:5" x14ac:dyDescent="0.2">
      <c r="E3762" s="136"/>
    </row>
    <row r="3763" spans="5:5" x14ac:dyDescent="0.2">
      <c r="E3763" s="136"/>
    </row>
    <row r="3764" spans="5:5" x14ac:dyDescent="0.2">
      <c r="E3764" s="136"/>
    </row>
    <row r="3765" spans="5:5" x14ac:dyDescent="0.2">
      <c r="E3765" s="136"/>
    </row>
    <row r="3766" spans="5:5" x14ac:dyDescent="0.2">
      <c r="E3766" s="136"/>
    </row>
    <row r="3767" spans="5:5" x14ac:dyDescent="0.2">
      <c r="E3767" s="136"/>
    </row>
    <row r="3768" spans="5:5" x14ac:dyDescent="0.2">
      <c r="E3768" s="136"/>
    </row>
    <row r="3769" spans="5:5" x14ac:dyDescent="0.2">
      <c r="E3769" s="136"/>
    </row>
    <row r="3770" spans="5:5" x14ac:dyDescent="0.2">
      <c r="E3770" s="136"/>
    </row>
    <row r="3771" spans="5:5" x14ac:dyDescent="0.2">
      <c r="E3771" s="136"/>
    </row>
    <row r="3772" spans="5:5" x14ac:dyDescent="0.2">
      <c r="E3772" s="136"/>
    </row>
    <row r="3773" spans="5:5" x14ac:dyDescent="0.2">
      <c r="E3773" s="136"/>
    </row>
    <row r="3774" spans="5:5" x14ac:dyDescent="0.2">
      <c r="E3774" s="136"/>
    </row>
    <row r="3775" spans="5:5" x14ac:dyDescent="0.2">
      <c r="E3775" s="136"/>
    </row>
    <row r="3776" spans="5:5" x14ac:dyDescent="0.2">
      <c r="E3776" s="136"/>
    </row>
    <row r="3777" spans="5:5" x14ac:dyDescent="0.2">
      <c r="E3777" s="136"/>
    </row>
    <row r="3778" spans="5:5" x14ac:dyDescent="0.2">
      <c r="E3778" s="136"/>
    </row>
    <row r="3779" spans="5:5" x14ac:dyDescent="0.2">
      <c r="E3779" s="136"/>
    </row>
    <row r="3780" spans="5:5" x14ac:dyDescent="0.2">
      <c r="E3780" s="136"/>
    </row>
    <row r="3781" spans="5:5" x14ac:dyDescent="0.2">
      <c r="E3781" s="136"/>
    </row>
    <row r="3782" spans="5:5" x14ac:dyDescent="0.2">
      <c r="E3782" s="136"/>
    </row>
    <row r="3783" spans="5:5" x14ac:dyDescent="0.2">
      <c r="E3783" s="136"/>
    </row>
    <row r="3784" spans="5:5" x14ac:dyDescent="0.2">
      <c r="E3784" s="136"/>
    </row>
    <row r="3785" spans="5:5" x14ac:dyDescent="0.2">
      <c r="E3785" s="136"/>
    </row>
    <row r="3786" spans="5:5" x14ac:dyDescent="0.2">
      <c r="E3786" s="136"/>
    </row>
    <row r="3787" spans="5:5" x14ac:dyDescent="0.2">
      <c r="E3787" s="136"/>
    </row>
    <row r="3788" spans="5:5" x14ac:dyDescent="0.2">
      <c r="E3788" s="136"/>
    </row>
    <row r="3789" spans="5:5" x14ac:dyDescent="0.2">
      <c r="E3789" s="136"/>
    </row>
    <row r="3790" spans="5:5" x14ac:dyDescent="0.2">
      <c r="E3790" s="136"/>
    </row>
    <row r="3791" spans="5:5" x14ac:dyDescent="0.2">
      <c r="E3791" s="136"/>
    </row>
    <row r="3792" spans="5:5" x14ac:dyDescent="0.2">
      <c r="E3792" s="136"/>
    </row>
    <row r="3793" spans="5:5" x14ac:dyDescent="0.2">
      <c r="E3793" s="136"/>
    </row>
    <row r="3794" spans="5:5" x14ac:dyDescent="0.2">
      <c r="E3794" s="136"/>
    </row>
    <row r="3795" spans="5:5" x14ac:dyDescent="0.2">
      <c r="E3795" s="136"/>
    </row>
    <row r="3796" spans="5:5" x14ac:dyDescent="0.2">
      <c r="E3796" s="136"/>
    </row>
    <row r="3797" spans="5:5" x14ac:dyDescent="0.2">
      <c r="E3797" s="136"/>
    </row>
    <row r="3798" spans="5:5" x14ac:dyDescent="0.2">
      <c r="E3798" s="136"/>
    </row>
    <row r="3799" spans="5:5" x14ac:dyDescent="0.2">
      <c r="E3799" s="136"/>
    </row>
    <row r="3800" spans="5:5" x14ac:dyDescent="0.2">
      <c r="E3800" s="136"/>
    </row>
    <row r="3801" spans="5:5" x14ac:dyDescent="0.2">
      <c r="E3801" s="136"/>
    </row>
    <row r="3802" spans="5:5" x14ac:dyDescent="0.2">
      <c r="E3802" s="136"/>
    </row>
    <row r="3803" spans="5:5" x14ac:dyDescent="0.2">
      <c r="E3803" s="136"/>
    </row>
    <row r="3804" spans="5:5" x14ac:dyDescent="0.2">
      <c r="E3804" s="136"/>
    </row>
    <row r="3805" spans="5:5" x14ac:dyDescent="0.2">
      <c r="E3805" s="136"/>
    </row>
    <row r="3806" spans="5:5" x14ac:dyDescent="0.2">
      <c r="E3806" s="136"/>
    </row>
    <row r="3807" spans="5:5" x14ac:dyDescent="0.2">
      <c r="E3807" s="136"/>
    </row>
    <row r="3808" spans="5:5" x14ac:dyDescent="0.2">
      <c r="E3808" s="136"/>
    </row>
    <row r="3809" spans="5:5" x14ac:dyDescent="0.2">
      <c r="E3809" s="136"/>
    </row>
    <row r="3810" spans="5:5" x14ac:dyDescent="0.2">
      <c r="E3810" s="136"/>
    </row>
    <row r="3811" spans="5:5" x14ac:dyDescent="0.2">
      <c r="E3811" s="136"/>
    </row>
    <row r="3812" spans="5:5" x14ac:dyDescent="0.2">
      <c r="E3812" s="136"/>
    </row>
    <row r="3813" spans="5:5" x14ac:dyDescent="0.2">
      <c r="E3813" s="136"/>
    </row>
    <row r="3814" spans="5:5" x14ac:dyDescent="0.2">
      <c r="E3814" s="136"/>
    </row>
    <row r="3815" spans="5:5" x14ac:dyDescent="0.2">
      <c r="E3815" s="136"/>
    </row>
    <row r="3816" spans="5:5" x14ac:dyDescent="0.2">
      <c r="E3816" s="136"/>
    </row>
    <row r="3817" spans="5:5" x14ac:dyDescent="0.2">
      <c r="E3817" s="136"/>
    </row>
    <row r="3818" spans="5:5" x14ac:dyDescent="0.2">
      <c r="E3818" s="136"/>
    </row>
    <row r="3819" spans="5:5" x14ac:dyDescent="0.2">
      <c r="E3819" s="136"/>
    </row>
    <row r="3820" spans="5:5" x14ac:dyDescent="0.2">
      <c r="E3820" s="136"/>
    </row>
    <row r="3821" spans="5:5" x14ac:dyDescent="0.2">
      <c r="E3821" s="136"/>
    </row>
    <row r="3822" spans="5:5" x14ac:dyDescent="0.2">
      <c r="E3822" s="136"/>
    </row>
    <row r="3823" spans="5:5" x14ac:dyDescent="0.2">
      <c r="E3823" s="136"/>
    </row>
    <row r="3824" spans="5:5" x14ac:dyDescent="0.2">
      <c r="E3824" s="136"/>
    </row>
    <row r="3825" spans="5:5" x14ac:dyDescent="0.2">
      <c r="E3825" s="136"/>
    </row>
    <row r="3826" spans="5:5" x14ac:dyDescent="0.2">
      <c r="E3826" s="136"/>
    </row>
    <row r="3827" spans="5:5" x14ac:dyDescent="0.2">
      <c r="E3827" s="136"/>
    </row>
    <row r="3828" spans="5:5" x14ac:dyDescent="0.2">
      <c r="E3828" s="136"/>
    </row>
    <row r="3829" spans="5:5" x14ac:dyDescent="0.2">
      <c r="E3829" s="136"/>
    </row>
    <row r="3830" spans="5:5" x14ac:dyDescent="0.2">
      <c r="E3830" s="136"/>
    </row>
    <row r="3831" spans="5:5" x14ac:dyDescent="0.2">
      <c r="E3831" s="136"/>
    </row>
    <row r="3832" spans="5:5" x14ac:dyDescent="0.2">
      <c r="E3832" s="136"/>
    </row>
    <row r="3833" spans="5:5" x14ac:dyDescent="0.2">
      <c r="E3833" s="136"/>
    </row>
    <row r="3834" spans="5:5" x14ac:dyDescent="0.2">
      <c r="E3834" s="136"/>
    </row>
    <row r="3835" spans="5:5" x14ac:dyDescent="0.2">
      <c r="E3835" s="136"/>
    </row>
    <row r="3836" spans="5:5" x14ac:dyDescent="0.2">
      <c r="E3836" s="136"/>
    </row>
    <row r="3837" spans="5:5" x14ac:dyDescent="0.2">
      <c r="E3837" s="136"/>
    </row>
    <row r="3838" spans="5:5" x14ac:dyDescent="0.2">
      <c r="E3838" s="136"/>
    </row>
    <row r="3839" spans="5:5" x14ac:dyDescent="0.2">
      <c r="E3839" s="136"/>
    </row>
    <row r="3840" spans="5:5" x14ac:dyDescent="0.2">
      <c r="E3840" s="136"/>
    </row>
    <row r="3841" spans="5:5" x14ac:dyDescent="0.2">
      <c r="E3841" s="136"/>
    </row>
    <row r="3842" spans="5:5" x14ac:dyDescent="0.2">
      <c r="E3842" s="136"/>
    </row>
    <row r="3843" spans="5:5" x14ac:dyDescent="0.2">
      <c r="E3843" s="136"/>
    </row>
    <row r="3844" spans="5:5" x14ac:dyDescent="0.2">
      <c r="E3844" s="136"/>
    </row>
    <row r="3845" spans="5:5" x14ac:dyDescent="0.2">
      <c r="E3845" s="136"/>
    </row>
    <row r="3846" spans="5:5" x14ac:dyDescent="0.2">
      <c r="E3846" s="136"/>
    </row>
    <row r="3847" spans="5:5" x14ac:dyDescent="0.2">
      <c r="E3847" s="136"/>
    </row>
    <row r="3848" spans="5:5" x14ac:dyDescent="0.2">
      <c r="E3848" s="136"/>
    </row>
    <row r="3849" spans="5:5" x14ac:dyDescent="0.2">
      <c r="E3849" s="136"/>
    </row>
    <row r="3850" spans="5:5" x14ac:dyDescent="0.2">
      <c r="E3850" s="136"/>
    </row>
    <row r="3851" spans="5:5" x14ac:dyDescent="0.2">
      <c r="E3851" s="136"/>
    </row>
    <row r="3852" spans="5:5" x14ac:dyDescent="0.2">
      <c r="E3852" s="136"/>
    </row>
    <row r="3853" spans="5:5" x14ac:dyDescent="0.2">
      <c r="E3853" s="136"/>
    </row>
    <row r="3854" spans="5:5" x14ac:dyDescent="0.2">
      <c r="E3854" s="136"/>
    </row>
    <row r="3855" spans="5:5" x14ac:dyDescent="0.2">
      <c r="E3855" s="136"/>
    </row>
    <row r="3856" spans="5:5" x14ac:dyDescent="0.2">
      <c r="E3856" s="136"/>
    </row>
    <row r="3857" spans="5:5" x14ac:dyDescent="0.2">
      <c r="E3857" s="136"/>
    </row>
    <row r="3858" spans="5:5" x14ac:dyDescent="0.2">
      <c r="E3858" s="136"/>
    </row>
    <row r="3859" spans="5:5" x14ac:dyDescent="0.2">
      <c r="E3859" s="136"/>
    </row>
    <row r="3860" spans="5:5" x14ac:dyDescent="0.2">
      <c r="E3860" s="136"/>
    </row>
    <row r="3861" spans="5:5" x14ac:dyDescent="0.2">
      <c r="E3861" s="136"/>
    </row>
    <row r="3862" spans="5:5" x14ac:dyDescent="0.2">
      <c r="E3862" s="136"/>
    </row>
    <row r="3863" spans="5:5" x14ac:dyDescent="0.2">
      <c r="E3863" s="136"/>
    </row>
    <row r="3864" spans="5:5" x14ac:dyDescent="0.2">
      <c r="E3864" s="136"/>
    </row>
    <row r="3865" spans="5:5" x14ac:dyDescent="0.2">
      <c r="E3865" s="136"/>
    </row>
    <row r="3866" spans="5:5" x14ac:dyDescent="0.2">
      <c r="E3866" s="136"/>
    </row>
    <row r="3867" spans="5:5" x14ac:dyDescent="0.2">
      <c r="E3867" s="136"/>
    </row>
    <row r="3868" spans="5:5" x14ac:dyDescent="0.2">
      <c r="E3868" s="136"/>
    </row>
    <row r="3869" spans="5:5" x14ac:dyDescent="0.2">
      <c r="E3869" s="136"/>
    </row>
    <row r="3870" spans="5:5" x14ac:dyDescent="0.2">
      <c r="E3870" s="136"/>
    </row>
    <row r="3871" spans="5:5" x14ac:dyDescent="0.2">
      <c r="E3871" s="136"/>
    </row>
    <row r="3872" spans="5:5" x14ac:dyDescent="0.2">
      <c r="E3872" s="136"/>
    </row>
    <row r="3873" spans="5:5" x14ac:dyDescent="0.2">
      <c r="E3873" s="136"/>
    </row>
    <row r="3874" spans="5:5" x14ac:dyDescent="0.2">
      <c r="E3874" s="136"/>
    </row>
    <row r="3875" spans="5:5" x14ac:dyDescent="0.2">
      <c r="E3875" s="136"/>
    </row>
    <row r="3876" spans="5:5" x14ac:dyDescent="0.2">
      <c r="E3876" s="136"/>
    </row>
    <row r="3877" spans="5:5" x14ac:dyDescent="0.2">
      <c r="E3877" s="136"/>
    </row>
    <row r="3878" spans="5:5" x14ac:dyDescent="0.2">
      <c r="E3878" s="136"/>
    </row>
    <row r="3879" spans="5:5" x14ac:dyDescent="0.2">
      <c r="E3879" s="136"/>
    </row>
    <row r="3880" spans="5:5" x14ac:dyDescent="0.2">
      <c r="E3880" s="136"/>
    </row>
    <row r="3881" spans="5:5" x14ac:dyDescent="0.2">
      <c r="E3881" s="136"/>
    </row>
    <row r="3882" spans="5:5" x14ac:dyDescent="0.2">
      <c r="E3882" s="136"/>
    </row>
    <row r="3883" spans="5:5" x14ac:dyDescent="0.2">
      <c r="E3883" s="136"/>
    </row>
    <row r="3884" spans="5:5" x14ac:dyDescent="0.2">
      <c r="E3884" s="136"/>
    </row>
    <row r="3885" spans="5:5" x14ac:dyDescent="0.2">
      <c r="E3885" s="136"/>
    </row>
    <row r="3886" spans="5:5" x14ac:dyDescent="0.2">
      <c r="E3886" s="136"/>
    </row>
    <row r="3887" spans="5:5" x14ac:dyDescent="0.2">
      <c r="E3887" s="136"/>
    </row>
    <row r="3888" spans="5:5" x14ac:dyDescent="0.2">
      <c r="E3888" s="136"/>
    </row>
    <row r="3889" spans="5:5" x14ac:dyDescent="0.2">
      <c r="E3889" s="136"/>
    </row>
    <row r="3890" spans="5:5" x14ac:dyDescent="0.2">
      <c r="E3890" s="136"/>
    </row>
    <row r="3891" spans="5:5" x14ac:dyDescent="0.2">
      <c r="E3891" s="136"/>
    </row>
    <row r="3892" spans="5:5" x14ac:dyDescent="0.2">
      <c r="E3892" s="136"/>
    </row>
    <row r="3893" spans="5:5" x14ac:dyDescent="0.2">
      <c r="E3893" s="136"/>
    </row>
    <row r="3894" spans="5:5" x14ac:dyDescent="0.2">
      <c r="E3894" s="136"/>
    </row>
    <row r="3895" spans="5:5" x14ac:dyDescent="0.2">
      <c r="E3895" s="136"/>
    </row>
    <row r="3896" spans="5:5" x14ac:dyDescent="0.2">
      <c r="E3896" s="136"/>
    </row>
    <row r="3897" spans="5:5" x14ac:dyDescent="0.2">
      <c r="E3897" s="136"/>
    </row>
    <row r="3898" spans="5:5" x14ac:dyDescent="0.2">
      <c r="E3898" s="136"/>
    </row>
    <row r="3899" spans="5:5" x14ac:dyDescent="0.2">
      <c r="E3899" s="136"/>
    </row>
    <row r="3900" spans="5:5" x14ac:dyDescent="0.2">
      <c r="E3900" s="136"/>
    </row>
    <row r="3901" spans="5:5" x14ac:dyDescent="0.2">
      <c r="E3901" s="136"/>
    </row>
    <row r="3902" spans="5:5" x14ac:dyDescent="0.2">
      <c r="E3902" s="136"/>
    </row>
    <row r="3903" spans="5:5" x14ac:dyDescent="0.2">
      <c r="E3903" s="136"/>
    </row>
    <row r="3904" spans="5:5" x14ac:dyDescent="0.2">
      <c r="E3904" s="136"/>
    </row>
    <row r="3905" spans="5:5" x14ac:dyDescent="0.2">
      <c r="E3905" s="136"/>
    </row>
    <row r="3906" spans="5:5" x14ac:dyDescent="0.2">
      <c r="E3906" s="136"/>
    </row>
    <row r="3907" spans="5:5" x14ac:dyDescent="0.2">
      <c r="E3907" s="136"/>
    </row>
    <row r="3908" spans="5:5" x14ac:dyDescent="0.2">
      <c r="E3908" s="136"/>
    </row>
    <row r="3909" spans="5:5" x14ac:dyDescent="0.2">
      <c r="E3909" s="136"/>
    </row>
    <row r="3910" spans="5:5" x14ac:dyDescent="0.2">
      <c r="E3910" s="136"/>
    </row>
    <row r="3911" spans="5:5" x14ac:dyDescent="0.2">
      <c r="E3911" s="136"/>
    </row>
    <row r="3912" spans="5:5" x14ac:dyDescent="0.2">
      <c r="E3912" s="136"/>
    </row>
    <row r="3913" spans="5:5" x14ac:dyDescent="0.2">
      <c r="E3913" s="136"/>
    </row>
    <row r="3914" spans="5:5" x14ac:dyDescent="0.2">
      <c r="E3914" s="136"/>
    </row>
    <row r="3915" spans="5:5" x14ac:dyDescent="0.2">
      <c r="E3915" s="136"/>
    </row>
    <row r="3916" spans="5:5" x14ac:dyDescent="0.2">
      <c r="E3916" s="136"/>
    </row>
    <row r="3917" spans="5:5" x14ac:dyDescent="0.2">
      <c r="E3917" s="136"/>
    </row>
    <row r="3918" spans="5:5" x14ac:dyDescent="0.2">
      <c r="E3918" s="136"/>
    </row>
    <row r="3919" spans="5:5" x14ac:dyDescent="0.2">
      <c r="E3919" s="136"/>
    </row>
    <row r="3920" spans="5:5" x14ac:dyDescent="0.2">
      <c r="E3920" s="136"/>
    </row>
    <row r="3921" spans="5:5" x14ac:dyDescent="0.2">
      <c r="E3921" s="136"/>
    </row>
    <row r="3922" spans="5:5" x14ac:dyDescent="0.2">
      <c r="E3922" s="136"/>
    </row>
    <row r="3923" spans="5:5" x14ac:dyDescent="0.2">
      <c r="E3923" s="136"/>
    </row>
    <row r="3924" spans="5:5" x14ac:dyDescent="0.2">
      <c r="E3924" s="136"/>
    </row>
    <row r="3925" spans="5:5" x14ac:dyDescent="0.2">
      <c r="E3925" s="136"/>
    </row>
    <row r="3926" spans="5:5" x14ac:dyDescent="0.2">
      <c r="E3926" s="136"/>
    </row>
    <row r="3927" spans="5:5" x14ac:dyDescent="0.2">
      <c r="E3927" s="136"/>
    </row>
    <row r="3928" spans="5:5" x14ac:dyDescent="0.2">
      <c r="E3928" s="136"/>
    </row>
    <row r="3929" spans="5:5" x14ac:dyDescent="0.2">
      <c r="E3929" s="136"/>
    </row>
    <row r="3930" spans="5:5" x14ac:dyDescent="0.2">
      <c r="E3930" s="136"/>
    </row>
    <row r="3931" spans="5:5" x14ac:dyDescent="0.2">
      <c r="E3931" s="136"/>
    </row>
    <row r="3932" spans="5:5" x14ac:dyDescent="0.2">
      <c r="E3932" s="136"/>
    </row>
    <row r="3933" spans="5:5" x14ac:dyDescent="0.2">
      <c r="E3933" s="136"/>
    </row>
    <row r="3934" spans="5:5" x14ac:dyDescent="0.2">
      <c r="E3934" s="136"/>
    </row>
    <row r="3935" spans="5:5" x14ac:dyDescent="0.2">
      <c r="E3935" s="136"/>
    </row>
    <row r="3936" spans="5:5" x14ac:dyDescent="0.2">
      <c r="E3936" s="136"/>
    </row>
    <row r="3937" spans="5:5" x14ac:dyDescent="0.2">
      <c r="E3937" s="136"/>
    </row>
    <row r="3938" spans="5:5" x14ac:dyDescent="0.2">
      <c r="E3938" s="136"/>
    </row>
    <row r="3939" spans="5:5" x14ac:dyDescent="0.2">
      <c r="E3939" s="136"/>
    </row>
    <row r="3940" spans="5:5" x14ac:dyDescent="0.2">
      <c r="E3940" s="136"/>
    </row>
    <row r="3941" spans="5:5" x14ac:dyDescent="0.2">
      <c r="E3941" s="136"/>
    </row>
    <row r="3942" spans="5:5" x14ac:dyDescent="0.2">
      <c r="E3942" s="136"/>
    </row>
    <row r="3943" spans="5:5" x14ac:dyDescent="0.2">
      <c r="E3943" s="136"/>
    </row>
    <row r="3944" spans="5:5" x14ac:dyDescent="0.2">
      <c r="E3944" s="136"/>
    </row>
    <row r="3945" spans="5:5" x14ac:dyDescent="0.2">
      <c r="E3945" s="136"/>
    </row>
    <row r="3946" spans="5:5" x14ac:dyDescent="0.2">
      <c r="E3946" s="136"/>
    </row>
    <row r="3947" spans="5:5" x14ac:dyDescent="0.2">
      <c r="E3947" s="136"/>
    </row>
    <row r="3948" spans="5:5" x14ac:dyDescent="0.2">
      <c r="E3948" s="136"/>
    </row>
    <row r="3949" spans="5:5" x14ac:dyDescent="0.2">
      <c r="E3949" s="136"/>
    </row>
    <row r="3950" spans="5:5" x14ac:dyDescent="0.2">
      <c r="E3950" s="136"/>
    </row>
    <row r="3951" spans="5:5" x14ac:dyDescent="0.2">
      <c r="E3951" s="136"/>
    </row>
    <row r="3952" spans="5:5" x14ac:dyDescent="0.2">
      <c r="E3952" s="136"/>
    </row>
    <row r="3953" spans="5:5" x14ac:dyDescent="0.2">
      <c r="E3953" s="136"/>
    </row>
    <row r="3954" spans="5:5" x14ac:dyDescent="0.2">
      <c r="E3954" s="136"/>
    </row>
    <row r="3955" spans="5:5" x14ac:dyDescent="0.2">
      <c r="E3955" s="136"/>
    </row>
    <row r="3956" spans="5:5" x14ac:dyDescent="0.2">
      <c r="E3956" s="136"/>
    </row>
    <row r="3957" spans="5:5" x14ac:dyDescent="0.2">
      <c r="E3957" s="136"/>
    </row>
    <row r="3958" spans="5:5" x14ac:dyDescent="0.2">
      <c r="E3958" s="136"/>
    </row>
    <row r="3959" spans="5:5" x14ac:dyDescent="0.2">
      <c r="E3959" s="136"/>
    </row>
    <row r="3960" spans="5:5" x14ac:dyDescent="0.2">
      <c r="E3960" s="136"/>
    </row>
    <row r="3961" spans="5:5" x14ac:dyDescent="0.2">
      <c r="E3961" s="136"/>
    </row>
    <row r="3962" spans="5:5" x14ac:dyDescent="0.2">
      <c r="E3962" s="136"/>
    </row>
    <row r="3963" spans="5:5" x14ac:dyDescent="0.2">
      <c r="E3963" s="136"/>
    </row>
    <row r="3964" spans="5:5" x14ac:dyDescent="0.2">
      <c r="E3964" s="136"/>
    </row>
    <row r="3965" spans="5:5" x14ac:dyDescent="0.2">
      <c r="E3965" s="136"/>
    </row>
    <row r="3966" spans="5:5" x14ac:dyDescent="0.2">
      <c r="E3966" s="136"/>
    </row>
    <row r="3967" spans="5:5" x14ac:dyDescent="0.2">
      <c r="E3967" s="136"/>
    </row>
    <row r="3968" spans="5:5" x14ac:dyDescent="0.2">
      <c r="E3968" s="136"/>
    </row>
    <row r="3969" spans="5:5" x14ac:dyDescent="0.2">
      <c r="E3969" s="136"/>
    </row>
    <row r="3970" spans="5:5" x14ac:dyDescent="0.2">
      <c r="E3970" s="136"/>
    </row>
    <row r="3971" spans="5:5" x14ac:dyDescent="0.2">
      <c r="E3971" s="136"/>
    </row>
    <row r="3972" spans="5:5" x14ac:dyDescent="0.2">
      <c r="E3972" s="136"/>
    </row>
    <row r="3973" spans="5:5" x14ac:dyDescent="0.2">
      <c r="E3973" s="136"/>
    </row>
    <row r="3974" spans="5:5" x14ac:dyDescent="0.2">
      <c r="E3974" s="136"/>
    </row>
    <row r="3975" spans="5:5" x14ac:dyDescent="0.2">
      <c r="E3975" s="136"/>
    </row>
    <row r="3976" spans="5:5" x14ac:dyDescent="0.2">
      <c r="E3976" s="136"/>
    </row>
    <row r="3977" spans="5:5" x14ac:dyDescent="0.2">
      <c r="E3977" s="136"/>
    </row>
    <row r="3978" spans="5:5" x14ac:dyDescent="0.2">
      <c r="E3978" s="136"/>
    </row>
    <row r="3979" spans="5:5" x14ac:dyDescent="0.2">
      <c r="E3979" s="136"/>
    </row>
    <row r="3980" spans="5:5" x14ac:dyDescent="0.2">
      <c r="E3980" s="136"/>
    </row>
    <row r="3981" spans="5:5" x14ac:dyDescent="0.2">
      <c r="E3981" s="136"/>
    </row>
    <row r="3982" spans="5:5" x14ac:dyDescent="0.2">
      <c r="E3982" s="136"/>
    </row>
    <row r="3983" spans="5:5" x14ac:dyDescent="0.2">
      <c r="E3983" s="136"/>
    </row>
    <row r="3984" spans="5:5" x14ac:dyDescent="0.2">
      <c r="E3984" s="136"/>
    </row>
    <row r="3985" spans="5:5" x14ac:dyDescent="0.2">
      <c r="E3985" s="136"/>
    </row>
    <row r="3986" spans="5:5" x14ac:dyDescent="0.2">
      <c r="E3986" s="136"/>
    </row>
    <row r="3987" spans="5:5" x14ac:dyDescent="0.2">
      <c r="E3987" s="136"/>
    </row>
    <row r="3988" spans="5:5" x14ac:dyDescent="0.2">
      <c r="E3988" s="136"/>
    </row>
    <row r="3989" spans="5:5" x14ac:dyDescent="0.2">
      <c r="E3989" s="136"/>
    </row>
    <row r="3990" spans="5:5" x14ac:dyDescent="0.2">
      <c r="E3990" s="136"/>
    </row>
    <row r="3991" spans="5:5" x14ac:dyDescent="0.2">
      <c r="E3991" s="136"/>
    </row>
    <row r="3992" spans="5:5" x14ac:dyDescent="0.2">
      <c r="E3992" s="136"/>
    </row>
    <row r="3993" spans="5:5" x14ac:dyDescent="0.2">
      <c r="E3993" s="136"/>
    </row>
    <row r="3994" spans="5:5" x14ac:dyDescent="0.2">
      <c r="E3994" s="136"/>
    </row>
    <row r="3995" spans="5:5" x14ac:dyDescent="0.2">
      <c r="E3995" s="136"/>
    </row>
    <row r="3996" spans="5:5" x14ac:dyDescent="0.2">
      <c r="E3996" s="136"/>
    </row>
    <row r="3997" spans="5:5" x14ac:dyDescent="0.2">
      <c r="E3997" s="136"/>
    </row>
    <row r="3998" spans="5:5" x14ac:dyDescent="0.2">
      <c r="E3998" s="136"/>
    </row>
    <row r="3999" spans="5:5" x14ac:dyDescent="0.2">
      <c r="E3999" s="136"/>
    </row>
    <row r="4000" spans="5:5" x14ac:dyDescent="0.2">
      <c r="E4000" s="136"/>
    </row>
    <row r="4001" spans="5:5" x14ac:dyDescent="0.2">
      <c r="E4001" s="136"/>
    </row>
    <row r="4002" spans="5:5" x14ac:dyDescent="0.2">
      <c r="E4002" s="136"/>
    </row>
    <row r="4003" spans="5:5" x14ac:dyDescent="0.2">
      <c r="E4003" s="136"/>
    </row>
    <row r="4004" spans="5:5" x14ac:dyDescent="0.2">
      <c r="E4004" s="136"/>
    </row>
    <row r="4005" spans="5:5" x14ac:dyDescent="0.2">
      <c r="E4005" s="136"/>
    </row>
    <row r="4006" spans="5:5" x14ac:dyDescent="0.2">
      <c r="E4006" s="136"/>
    </row>
    <row r="4007" spans="5:5" x14ac:dyDescent="0.2">
      <c r="E4007" s="136"/>
    </row>
    <row r="4008" spans="5:5" x14ac:dyDescent="0.2">
      <c r="E4008" s="136"/>
    </row>
    <row r="4009" spans="5:5" x14ac:dyDescent="0.2">
      <c r="E4009" s="136"/>
    </row>
    <row r="4010" spans="5:5" x14ac:dyDescent="0.2">
      <c r="E4010" s="136"/>
    </row>
    <row r="4011" spans="5:5" x14ac:dyDescent="0.2">
      <c r="E4011" s="136"/>
    </row>
    <row r="4012" spans="5:5" x14ac:dyDescent="0.2">
      <c r="E4012" s="136"/>
    </row>
    <row r="4013" spans="5:5" x14ac:dyDescent="0.2">
      <c r="E4013" s="136"/>
    </row>
    <row r="4014" spans="5:5" x14ac:dyDescent="0.2">
      <c r="E4014" s="136"/>
    </row>
    <row r="4015" spans="5:5" x14ac:dyDescent="0.2">
      <c r="E4015" s="136"/>
    </row>
    <row r="4016" spans="5:5" x14ac:dyDescent="0.2">
      <c r="E4016" s="136"/>
    </row>
    <row r="4017" spans="5:5" x14ac:dyDescent="0.2">
      <c r="E4017" s="136"/>
    </row>
    <row r="4018" spans="5:5" x14ac:dyDescent="0.2">
      <c r="E4018" s="136"/>
    </row>
    <row r="4019" spans="5:5" x14ac:dyDescent="0.2">
      <c r="E4019" s="136"/>
    </row>
    <row r="4020" spans="5:5" x14ac:dyDescent="0.2">
      <c r="E4020" s="136"/>
    </row>
    <row r="4021" spans="5:5" x14ac:dyDescent="0.2">
      <c r="E4021" s="136"/>
    </row>
    <row r="4022" spans="5:5" x14ac:dyDescent="0.2">
      <c r="E4022" s="136"/>
    </row>
    <row r="4023" spans="5:5" x14ac:dyDescent="0.2">
      <c r="E4023" s="136"/>
    </row>
    <row r="4024" spans="5:5" x14ac:dyDescent="0.2">
      <c r="E4024" s="136"/>
    </row>
    <row r="4025" spans="5:5" x14ac:dyDescent="0.2">
      <c r="E4025" s="136"/>
    </row>
    <row r="4026" spans="5:5" x14ac:dyDescent="0.2">
      <c r="E4026" s="136"/>
    </row>
    <row r="4027" spans="5:5" x14ac:dyDescent="0.2">
      <c r="E4027" s="136"/>
    </row>
    <row r="4028" spans="5:5" x14ac:dyDescent="0.2">
      <c r="E4028" s="136"/>
    </row>
    <row r="4029" spans="5:5" x14ac:dyDescent="0.2">
      <c r="E4029" s="136"/>
    </row>
    <row r="4030" spans="5:5" x14ac:dyDescent="0.2">
      <c r="E4030" s="136"/>
    </row>
    <row r="4031" spans="5:5" x14ac:dyDescent="0.2">
      <c r="E4031" s="136"/>
    </row>
    <row r="4032" spans="5:5" x14ac:dyDescent="0.2">
      <c r="E4032" s="136"/>
    </row>
    <row r="4033" spans="5:5" x14ac:dyDescent="0.2">
      <c r="E4033" s="136"/>
    </row>
    <row r="4034" spans="5:5" x14ac:dyDescent="0.2">
      <c r="E4034" s="136"/>
    </row>
    <row r="4035" spans="5:5" x14ac:dyDescent="0.2">
      <c r="E4035" s="136"/>
    </row>
    <row r="4036" spans="5:5" x14ac:dyDescent="0.2">
      <c r="E4036" s="136"/>
    </row>
    <row r="4037" spans="5:5" x14ac:dyDescent="0.2">
      <c r="E4037" s="136"/>
    </row>
    <row r="4038" spans="5:5" x14ac:dyDescent="0.2">
      <c r="E4038" s="136"/>
    </row>
    <row r="4039" spans="5:5" x14ac:dyDescent="0.2">
      <c r="E4039" s="136"/>
    </row>
    <row r="4040" spans="5:5" x14ac:dyDescent="0.2">
      <c r="E4040" s="136"/>
    </row>
    <row r="4041" spans="5:5" x14ac:dyDescent="0.2">
      <c r="E4041" s="136"/>
    </row>
    <row r="4042" spans="5:5" x14ac:dyDescent="0.2">
      <c r="E4042" s="136"/>
    </row>
    <row r="4043" spans="5:5" x14ac:dyDescent="0.2">
      <c r="E4043" s="136"/>
    </row>
    <row r="4044" spans="5:5" x14ac:dyDescent="0.2">
      <c r="E4044" s="136"/>
    </row>
    <row r="4045" spans="5:5" x14ac:dyDescent="0.2">
      <c r="E4045" s="136"/>
    </row>
    <row r="4046" spans="5:5" x14ac:dyDescent="0.2">
      <c r="E4046" s="136"/>
    </row>
    <row r="4047" spans="5:5" x14ac:dyDescent="0.2">
      <c r="E4047" s="136"/>
    </row>
    <row r="4048" spans="5:5" x14ac:dyDescent="0.2">
      <c r="E4048" s="136"/>
    </row>
    <row r="4049" spans="5:5" x14ac:dyDescent="0.2">
      <c r="E4049" s="136"/>
    </row>
    <row r="4050" spans="5:5" x14ac:dyDescent="0.2">
      <c r="E4050" s="136"/>
    </row>
    <row r="4051" spans="5:5" x14ac:dyDescent="0.2">
      <c r="E4051" s="136"/>
    </row>
    <row r="4052" spans="5:5" x14ac:dyDescent="0.2">
      <c r="E4052" s="136"/>
    </row>
    <row r="4053" spans="5:5" x14ac:dyDescent="0.2">
      <c r="E4053" s="136"/>
    </row>
    <row r="4054" spans="5:5" x14ac:dyDescent="0.2">
      <c r="E4054" s="136"/>
    </row>
    <row r="4055" spans="5:5" x14ac:dyDescent="0.2">
      <c r="E4055" s="136"/>
    </row>
    <row r="4056" spans="5:5" x14ac:dyDescent="0.2">
      <c r="E4056" s="136"/>
    </row>
    <row r="4057" spans="5:5" x14ac:dyDescent="0.2">
      <c r="E4057" s="136"/>
    </row>
    <row r="4058" spans="5:5" x14ac:dyDescent="0.2">
      <c r="E4058" s="136"/>
    </row>
    <row r="4059" spans="5:5" x14ac:dyDescent="0.2">
      <c r="E4059" s="136"/>
    </row>
    <row r="4060" spans="5:5" x14ac:dyDescent="0.2">
      <c r="E4060" s="136"/>
    </row>
    <row r="4061" spans="5:5" x14ac:dyDescent="0.2">
      <c r="E4061" s="136"/>
    </row>
    <row r="4062" spans="5:5" x14ac:dyDescent="0.2">
      <c r="E4062" s="136"/>
    </row>
    <row r="4063" spans="5:5" x14ac:dyDescent="0.2">
      <c r="E4063" s="136"/>
    </row>
    <row r="4064" spans="5:5" x14ac:dyDescent="0.2">
      <c r="E4064" s="136"/>
    </row>
    <row r="4065" spans="5:5" x14ac:dyDescent="0.2">
      <c r="E4065" s="136"/>
    </row>
    <row r="4066" spans="5:5" x14ac:dyDescent="0.2">
      <c r="E4066" s="136"/>
    </row>
    <row r="4067" spans="5:5" x14ac:dyDescent="0.2">
      <c r="E4067" s="136"/>
    </row>
    <row r="4068" spans="5:5" x14ac:dyDescent="0.2">
      <c r="E4068" s="136"/>
    </row>
    <row r="4069" spans="5:5" x14ac:dyDescent="0.2">
      <c r="E4069" s="136"/>
    </row>
    <row r="4070" spans="5:5" x14ac:dyDescent="0.2">
      <c r="E4070" s="136"/>
    </row>
    <row r="4071" spans="5:5" x14ac:dyDescent="0.2">
      <c r="E4071" s="136"/>
    </row>
    <row r="4072" spans="5:5" x14ac:dyDescent="0.2">
      <c r="E4072" s="136"/>
    </row>
    <row r="4073" spans="5:5" x14ac:dyDescent="0.2">
      <c r="E4073" s="136"/>
    </row>
    <row r="4074" spans="5:5" x14ac:dyDescent="0.2">
      <c r="E4074" s="136"/>
    </row>
    <row r="4075" spans="5:5" x14ac:dyDescent="0.2">
      <c r="E4075" s="136"/>
    </row>
    <row r="4076" spans="5:5" x14ac:dyDescent="0.2">
      <c r="E4076" s="136"/>
    </row>
    <row r="4077" spans="5:5" x14ac:dyDescent="0.2">
      <c r="E4077" s="136"/>
    </row>
    <row r="4078" spans="5:5" x14ac:dyDescent="0.2">
      <c r="E4078" s="136"/>
    </row>
    <row r="4079" spans="5:5" x14ac:dyDescent="0.2">
      <c r="E4079" s="136"/>
    </row>
    <row r="4080" spans="5:5" x14ac:dyDescent="0.2">
      <c r="E4080" s="136"/>
    </row>
    <row r="4081" spans="5:5" x14ac:dyDescent="0.2">
      <c r="E4081" s="136"/>
    </row>
    <row r="4082" spans="5:5" x14ac:dyDescent="0.2">
      <c r="E4082" s="136"/>
    </row>
    <row r="4083" spans="5:5" x14ac:dyDescent="0.2">
      <c r="E4083" s="136"/>
    </row>
    <row r="4084" spans="5:5" x14ac:dyDescent="0.2">
      <c r="E4084" s="136"/>
    </row>
    <row r="4085" spans="5:5" x14ac:dyDescent="0.2">
      <c r="E4085" s="136"/>
    </row>
    <row r="4086" spans="5:5" x14ac:dyDescent="0.2">
      <c r="E4086" s="136"/>
    </row>
    <row r="4087" spans="5:5" x14ac:dyDescent="0.2">
      <c r="E4087" s="136"/>
    </row>
    <row r="4088" spans="5:5" x14ac:dyDescent="0.2">
      <c r="E4088" s="136"/>
    </row>
    <row r="4089" spans="5:5" x14ac:dyDescent="0.2">
      <c r="E4089" s="136"/>
    </row>
    <row r="4090" spans="5:5" x14ac:dyDescent="0.2">
      <c r="E4090" s="136"/>
    </row>
    <row r="4091" spans="5:5" x14ac:dyDescent="0.2">
      <c r="E4091" s="136"/>
    </row>
    <row r="4092" spans="5:5" x14ac:dyDescent="0.2">
      <c r="E4092" s="136"/>
    </row>
    <row r="4093" spans="5:5" x14ac:dyDescent="0.2">
      <c r="E4093" s="136"/>
    </row>
    <row r="4094" spans="5:5" x14ac:dyDescent="0.2">
      <c r="E4094" s="136"/>
    </row>
    <row r="4095" spans="5:5" x14ac:dyDescent="0.2">
      <c r="E4095" s="136"/>
    </row>
    <row r="4096" spans="5:5" x14ac:dyDescent="0.2">
      <c r="E4096" s="136"/>
    </row>
    <row r="4097" spans="5:5" x14ac:dyDescent="0.2">
      <c r="E4097" s="136"/>
    </row>
    <row r="4098" spans="5:5" x14ac:dyDescent="0.2">
      <c r="E4098" s="136"/>
    </row>
    <row r="4099" spans="5:5" x14ac:dyDescent="0.2">
      <c r="E4099" s="136"/>
    </row>
    <row r="4100" spans="5:5" x14ac:dyDescent="0.2">
      <c r="E4100" s="136"/>
    </row>
    <row r="4101" spans="5:5" x14ac:dyDescent="0.2">
      <c r="E4101" s="136"/>
    </row>
    <row r="4102" spans="5:5" x14ac:dyDescent="0.2">
      <c r="E4102" s="136"/>
    </row>
    <row r="4103" spans="5:5" x14ac:dyDescent="0.2">
      <c r="E4103" s="136"/>
    </row>
    <row r="4104" spans="5:5" x14ac:dyDescent="0.2">
      <c r="E4104" s="136"/>
    </row>
    <row r="4105" spans="5:5" x14ac:dyDescent="0.2">
      <c r="E4105" s="136"/>
    </row>
    <row r="4106" spans="5:5" x14ac:dyDescent="0.2">
      <c r="E4106" s="136"/>
    </row>
    <row r="4107" spans="5:5" x14ac:dyDescent="0.2">
      <c r="E4107" s="136"/>
    </row>
    <row r="4108" spans="5:5" x14ac:dyDescent="0.2">
      <c r="E4108" s="136"/>
    </row>
    <row r="4109" spans="5:5" x14ac:dyDescent="0.2">
      <c r="E4109" s="136"/>
    </row>
    <row r="4110" spans="5:5" x14ac:dyDescent="0.2">
      <c r="E4110" s="136"/>
    </row>
    <row r="4111" spans="5:5" x14ac:dyDescent="0.2">
      <c r="E4111" s="136"/>
    </row>
    <row r="4112" spans="5:5" x14ac:dyDescent="0.2">
      <c r="E4112" s="136"/>
    </row>
    <row r="4113" spans="5:5" x14ac:dyDescent="0.2">
      <c r="E4113" s="136"/>
    </row>
    <row r="4114" spans="5:5" x14ac:dyDescent="0.2">
      <c r="E4114" s="136"/>
    </row>
    <row r="4115" spans="5:5" x14ac:dyDescent="0.2">
      <c r="E4115" s="136"/>
    </row>
    <row r="4116" spans="5:5" x14ac:dyDescent="0.2">
      <c r="E4116" s="136"/>
    </row>
    <row r="4117" spans="5:5" x14ac:dyDescent="0.2">
      <c r="E4117" s="136"/>
    </row>
    <row r="4118" spans="5:5" x14ac:dyDescent="0.2">
      <c r="E4118" s="136"/>
    </row>
    <row r="4119" spans="5:5" x14ac:dyDescent="0.2">
      <c r="E4119" s="136"/>
    </row>
    <row r="4120" spans="5:5" x14ac:dyDescent="0.2">
      <c r="E4120" s="136"/>
    </row>
    <row r="4121" spans="5:5" x14ac:dyDescent="0.2">
      <c r="E4121" s="136"/>
    </row>
    <row r="4122" spans="5:5" x14ac:dyDescent="0.2">
      <c r="E4122" s="136"/>
    </row>
    <row r="4123" spans="5:5" x14ac:dyDescent="0.2">
      <c r="E4123" s="136"/>
    </row>
    <row r="4124" spans="5:5" x14ac:dyDescent="0.2">
      <c r="E4124" s="136"/>
    </row>
    <row r="4125" spans="5:5" x14ac:dyDescent="0.2">
      <c r="E4125" s="136"/>
    </row>
    <row r="4126" spans="5:5" x14ac:dyDescent="0.2">
      <c r="E4126" s="136"/>
    </row>
    <row r="4127" spans="5:5" x14ac:dyDescent="0.2">
      <c r="E4127" s="136"/>
    </row>
    <row r="4128" spans="5:5" x14ac:dyDescent="0.2">
      <c r="E4128" s="136"/>
    </row>
    <row r="4129" spans="5:5" x14ac:dyDescent="0.2">
      <c r="E4129" s="136"/>
    </row>
    <row r="4130" spans="5:5" x14ac:dyDescent="0.2">
      <c r="E4130" s="136"/>
    </row>
    <row r="4131" spans="5:5" x14ac:dyDescent="0.2">
      <c r="E4131" s="136"/>
    </row>
    <row r="4132" spans="5:5" x14ac:dyDescent="0.2">
      <c r="E4132" s="136"/>
    </row>
    <row r="4133" spans="5:5" x14ac:dyDescent="0.2">
      <c r="E4133" s="136"/>
    </row>
    <row r="4134" spans="5:5" x14ac:dyDescent="0.2">
      <c r="E4134" s="136"/>
    </row>
    <row r="4135" spans="5:5" x14ac:dyDescent="0.2">
      <c r="E4135" s="136"/>
    </row>
    <row r="4136" spans="5:5" x14ac:dyDescent="0.2">
      <c r="E4136" s="136"/>
    </row>
    <row r="4137" spans="5:5" x14ac:dyDescent="0.2">
      <c r="E4137" s="136"/>
    </row>
    <row r="4138" spans="5:5" x14ac:dyDescent="0.2">
      <c r="E4138" s="136"/>
    </row>
    <row r="4139" spans="5:5" x14ac:dyDescent="0.2">
      <c r="E4139" s="136"/>
    </row>
    <row r="4140" spans="5:5" x14ac:dyDescent="0.2">
      <c r="E4140" s="136"/>
    </row>
    <row r="4141" spans="5:5" x14ac:dyDescent="0.2">
      <c r="E4141" s="136"/>
    </row>
    <row r="4142" spans="5:5" x14ac:dyDescent="0.2">
      <c r="E4142" s="136"/>
    </row>
    <row r="4143" spans="5:5" x14ac:dyDescent="0.2">
      <c r="E4143" s="136"/>
    </row>
    <row r="4144" spans="5:5" x14ac:dyDescent="0.2">
      <c r="E4144" s="136"/>
    </row>
    <row r="4145" spans="5:5" x14ac:dyDescent="0.2">
      <c r="E4145" s="136"/>
    </row>
    <row r="4146" spans="5:5" x14ac:dyDescent="0.2">
      <c r="E4146" s="136"/>
    </row>
    <row r="4147" spans="5:5" x14ac:dyDescent="0.2">
      <c r="E4147" s="136"/>
    </row>
    <row r="4148" spans="5:5" x14ac:dyDescent="0.2">
      <c r="E4148" s="136"/>
    </row>
    <row r="4149" spans="5:5" x14ac:dyDescent="0.2">
      <c r="E4149" s="136"/>
    </row>
    <row r="4150" spans="5:5" x14ac:dyDescent="0.2">
      <c r="E4150" s="136"/>
    </row>
    <row r="4151" spans="5:5" x14ac:dyDescent="0.2">
      <c r="E4151" s="136"/>
    </row>
    <row r="4152" spans="5:5" x14ac:dyDescent="0.2">
      <c r="E4152" s="136"/>
    </row>
    <row r="4153" spans="5:5" x14ac:dyDescent="0.2">
      <c r="E4153" s="136"/>
    </row>
    <row r="4154" spans="5:5" x14ac:dyDescent="0.2">
      <c r="E4154" s="136"/>
    </row>
    <row r="4155" spans="5:5" x14ac:dyDescent="0.2">
      <c r="E4155" s="136"/>
    </row>
    <row r="4156" spans="5:5" x14ac:dyDescent="0.2">
      <c r="E4156" s="136"/>
    </row>
    <row r="4157" spans="5:5" x14ac:dyDescent="0.2">
      <c r="E4157" s="136"/>
    </row>
    <row r="4158" spans="5:5" x14ac:dyDescent="0.2">
      <c r="E4158" s="136"/>
    </row>
    <row r="4159" spans="5:5" x14ac:dyDescent="0.2">
      <c r="E4159" s="136"/>
    </row>
    <row r="4160" spans="5:5" x14ac:dyDescent="0.2">
      <c r="E4160" s="136"/>
    </row>
    <row r="4161" spans="5:5" x14ac:dyDescent="0.2">
      <c r="E4161" s="136"/>
    </row>
    <row r="4162" spans="5:5" x14ac:dyDescent="0.2">
      <c r="E4162" s="136"/>
    </row>
    <row r="4163" spans="5:5" x14ac:dyDescent="0.2">
      <c r="E4163" s="136"/>
    </row>
    <row r="4164" spans="5:5" x14ac:dyDescent="0.2">
      <c r="E4164" s="136"/>
    </row>
    <row r="4165" spans="5:5" x14ac:dyDescent="0.2">
      <c r="E4165" s="136"/>
    </row>
    <row r="4166" spans="5:5" x14ac:dyDescent="0.2">
      <c r="E4166" s="136"/>
    </row>
    <row r="4167" spans="5:5" x14ac:dyDescent="0.2">
      <c r="E4167" s="136"/>
    </row>
    <row r="4168" spans="5:5" x14ac:dyDescent="0.2">
      <c r="E4168" s="136"/>
    </row>
    <row r="4169" spans="5:5" x14ac:dyDescent="0.2">
      <c r="E4169" s="136"/>
    </row>
    <row r="4170" spans="5:5" x14ac:dyDescent="0.2">
      <c r="E4170" s="136"/>
    </row>
    <row r="4171" spans="5:5" x14ac:dyDescent="0.2">
      <c r="E4171" s="136"/>
    </row>
    <row r="4172" spans="5:5" x14ac:dyDescent="0.2">
      <c r="E4172" s="136"/>
    </row>
    <row r="4173" spans="5:5" x14ac:dyDescent="0.2">
      <c r="E4173" s="136"/>
    </row>
    <row r="4174" spans="5:5" x14ac:dyDescent="0.2">
      <c r="E4174" s="136"/>
    </row>
    <row r="4175" spans="5:5" x14ac:dyDescent="0.2">
      <c r="E4175" s="136"/>
    </row>
    <row r="4176" spans="5:5" x14ac:dyDescent="0.2">
      <c r="E4176" s="136"/>
    </row>
    <row r="4177" spans="5:5" x14ac:dyDescent="0.2">
      <c r="E4177" s="136"/>
    </row>
    <row r="4178" spans="5:5" x14ac:dyDescent="0.2">
      <c r="E4178" s="136"/>
    </row>
    <row r="4179" spans="5:5" x14ac:dyDescent="0.2">
      <c r="E4179" s="136"/>
    </row>
    <row r="4180" spans="5:5" x14ac:dyDescent="0.2">
      <c r="E4180" s="136"/>
    </row>
    <row r="4181" spans="5:5" x14ac:dyDescent="0.2">
      <c r="E4181" s="136"/>
    </row>
    <row r="4182" spans="5:5" x14ac:dyDescent="0.2">
      <c r="E4182" s="136"/>
    </row>
    <row r="4183" spans="5:5" x14ac:dyDescent="0.2">
      <c r="E4183" s="136"/>
    </row>
    <row r="4184" spans="5:5" x14ac:dyDescent="0.2">
      <c r="E4184" s="136"/>
    </row>
    <row r="4185" spans="5:5" x14ac:dyDescent="0.2">
      <c r="E4185" s="136"/>
    </row>
    <row r="4186" spans="5:5" x14ac:dyDescent="0.2">
      <c r="E4186" s="136"/>
    </row>
    <row r="4187" spans="5:5" x14ac:dyDescent="0.2">
      <c r="E4187" s="136"/>
    </row>
    <row r="4188" spans="5:5" x14ac:dyDescent="0.2">
      <c r="E4188" s="136"/>
    </row>
    <row r="4189" spans="5:5" x14ac:dyDescent="0.2">
      <c r="E4189" s="136"/>
    </row>
    <row r="4190" spans="5:5" x14ac:dyDescent="0.2">
      <c r="E4190" s="136"/>
    </row>
    <row r="4191" spans="5:5" x14ac:dyDescent="0.2">
      <c r="E4191" s="136"/>
    </row>
    <row r="4192" spans="5:5" x14ac:dyDescent="0.2">
      <c r="E4192" s="136"/>
    </row>
    <row r="4193" spans="5:5" x14ac:dyDescent="0.2">
      <c r="E4193" s="136"/>
    </row>
    <row r="4194" spans="5:5" x14ac:dyDescent="0.2">
      <c r="E4194" s="136"/>
    </row>
    <row r="4195" spans="5:5" x14ac:dyDescent="0.2">
      <c r="E4195" s="136"/>
    </row>
    <row r="4196" spans="5:5" x14ac:dyDescent="0.2">
      <c r="E4196" s="136"/>
    </row>
    <row r="4197" spans="5:5" x14ac:dyDescent="0.2">
      <c r="E4197" s="136"/>
    </row>
    <row r="4198" spans="5:5" x14ac:dyDescent="0.2">
      <c r="E4198" s="136"/>
    </row>
    <row r="4199" spans="5:5" x14ac:dyDescent="0.2">
      <c r="E4199" s="136"/>
    </row>
    <row r="4200" spans="5:5" x14ac:dyDescent="0.2">
      <c r="E4200" s="136"/>
    </row>
    <row r="4201" spans="5:5" x14ac:dyDescent="0.2">
      <c r="E4201" s="136"/>
    </row>
    <row r="4202" spans="5:5" x14ac:dyDescent="0.2">
      <c r="E4202" s="136"/>
    </row>
    <row r="4203" spans="5:5" x14ac:dyDescent="0.2">
      <c r="E4203" s="136"/>
    </row>
    <row r="4204" spans="5:5" x14ac:dyDescent="0.2">
      <c r="E4204" s="136"/>
    </row>
    <row r="4205" spans="5:5" x14ac:dyDescent="0.2">
      <c r="E4205" s="136"/>
    </row>
    <row r="4206" spans="5:5" x14ac:dyDescent="0.2">
      <c r="E4206" s="136"/>
    </row>
    <row r="4207" spans="5:5" x14ac:dyDescent="0.2">
      <c r="E4207" s="136"/>
    </row>
    <row r="4208" spans="5:5" x14ac:dyDescent="0.2">
      <c r="E4208" s="136"/>
    </row>
    <row r="4209" spans="5:5" x14ac:dyDescent="0.2">
      <c r="E4209" s="136"/>
    </row>
    <row r="4210" spans="5:5" x14ac:dyDescent="0.2">
      <c r="E4210" s="136"/>
    </row>
    <row r="4211" spans="5:5" x14ac:dyDescent="0.2">
      <c r="E4211" s="136"/>
    </row>
    <row r="4212" spans="5:5" x14ac:dyDescent="0.2">
      <c r="E4212" s="136"/>
    </row>
    <row r="4213" spans="5:5" x14ac:dyDescent="0.2">
      <c r="E4213" s="136"/>
    </row>
    <row r="4214" spans="5:5" x14ac:dyDescent="0.2">
      <c r="E4214" s="136"/>
    </row>
    <row r="4215" spans="5:5" x14ac:dyDescent="0.2">
      <c r="E4215" s="136"/>
    </row>
    <row r="4216" spans="5:5" x14ac:dyDescent="0.2">
      <c r="E4216" s="136"/>
    </row>
    <row r="4217" spans="5:5" x14ac:dyDescent="0.2">
      <c r="E4217" s="136"/>
    </row>
    <row r="4218" spans="5:5" x14ac:dyDescent="0.2">
      <c r="E4218" s="136"/>
    </row>
    <row r="4219" spans="5:5" x14ac:dyDescent="0.2">
      <c r="E4219" s="136"/>
    </row>
    <row r="4220" spans="5:5" x14ac:dyDescent="0.2">
      <c r="E4220" s="136"/>
    </row>
    <row r="4221" spans="5:5" x14ac:dyDescent="0.2">
      <c r="E4221" s="136"/>
    </row>
    <row r="4222" spans="5:5" x14ac:dyDescent="0.2">
      <c r="E4222" s="136"/>
    </row>
    <row r="4223" spans="5:5" x14ac:dyDescent="0.2">
      <c r="E4223" s="136"/>
    </row>
    <row r="4224" spans="5:5" x14ac:dyDescent="0.2">
      <c r="E4224" s="136"/>
    </row>
    <row r="4225" spans="5:5" x14ac:dyDescent="0.2">
      <c r="E4225" s="136"/>
    </row>
    <row r="4226" spans="5:5" x14ac:dyDescent="0.2">
      <c r="E4226" s="136"/>
    </row>
    <row r="4227" spans="5:5" x14ac:dyDescent="0.2">
      <c r="E4227" s="136"/>
    </row>
    <row r="4228" spans="5:5" x14ac:dyDescent="0.2">
      <c r="E4228" s="136"/>
    </row>
    <row r="4229" spans="5:5" x14ac:dyDescent="0.2">
      <c r="E4229" s="136"/>
    </row>
    <row r="4230" spans="5:5" x14ac:dyDescent="0.2">
      <c r="E4230" s="136"/>
    </row>
    <row r="4231" spans="5:5" x14ac:dyDescent="0.2">
      <c r="E4231" s="136"/>
    </row>
    <row r="4232" spans="5:5" x14ac:dyDescent="0.2">
      <c r="E4232" s="136"/>
    </row>
    <row r="4233" spans="5:5" x14ac:dyDescent="0.2">
      <c r="E4233" s="136"/>
    </row>
    <row r="4234" spans="5:5" x14ac:dyDescent="0.2">
      <c r="E4234" s="136"/>
    </row>
    <row r="4235" spans="5:5" x14ac:dyDescent="0.2">
      <c r="E4235" s="136"/>
    </row>
    <row r="4236" spans="5:5" x14ac:dyDescent="0.2">
      <c r="E4236" s="136"/>
    </row>
    <row r="4237" spans="5:5" x14ac:dyDescent="0.2">
      <c r="E4237" s="136"/>
    </row>
    <row r="4238" spans="5:5" x14ac:dyDescent="0.2">
      <c r="E4238" s="136"/>
    </row>
    <row r="4239" spans="5:5" x14ac:dyDescent="0.2">
      <c r="E4239" s="136"/>
    </row>
    <row r="4240" spans="5:5" x14ac:dyDescent="0.2">
      <c r="E4240" s="136"/>
    </row>
    <row r="4241" spans="5:5" x14ac:dyDescent="0.2">
      <c r="E4241" s="136"/>
    </row>
    <row r="4242" spans="5:5" x14ac:dyDescent="0.2">
      <c r="E4242" s="136"/>
    </row>
    <row r="4243" spans="5:5" x14ac:dyDescent="0.2">
      <c r="E4243" s="136"/>
    </row>
    <row r="4244" spans="5:5" x14ac:dyDescent="0.2">
      <c r="E4244" s="136"/>
    </row>
    <row r="4245" spans="5:5" x14ac:dyDescent="0.2">
      <c r="E4245" s="136"/>
    </row>
    <row r="4246" spans="5:5" x14ac:dyDescent="0.2">
      <c r="E4246" s="136"/>
    </row>
    <row r="4247" spans="5:5" x14ac:dyDescent="0.2">
      <c r="E4247" s="136"/>
    </row>
    <row r="4248" spans="5:5" x14ac:dyDescent="0.2">
      <c r="E4248" s="136"/>
    </row>
    <row r="4249" spans="5:5" x14ac:dyDescent="0.2">
      <c r="E4249" s="136"/>
    </row>
    <row r="4250" spans="5:5" x14ac:dyDescent="0.2">
      <c r="E4250" s="136"/>
    </row>
    <row r="4251" spans="5:5" x14ac:dyDescent="0.2">
      <c r="E4251" s="136"/>
    </row>
    <row r="4252" spans="5:5" x14ac:dyDescent="0.2">
      <c r="E4252" s="136"/>
    </row>
    <row r="4253" spans="5:5" x14ac:dyDescent="0.2">
      <c r="E4253" s="136"/>
    </row>
    <row r="4254" spans="5:5" x14ac:dyDescent="0.2">
      <c r="E4254" s="136"/>
    </row>
    <row r="4255" spans="5:5" x14ac:dyDescent="0.2">
      <c r="E4255" s="136"/>
    </row>
    <row r="4256" spans="5:5" x14ac:dyDescent="0.2">
      <c r="E4256" s="136"/>
    </row>
    <row r="4257" spans="5:5" x14ac:dyDescent="0.2">
      <c r="E4257" s="136"/>
    </row>
    <row r="4258" spans="5:5" x14ac:dyDescent="0.2">
      <c r="E4258" s="136"/>
    </row>
    <row r="4259" spans="5:5" x14ac:dyDescent="0.2">
      <c r="E4259" s="136"/>
    </row>
    <row r="4260" spans="5:5" x14ac:dyDescent="0.2">
      <c r="E4260" s="136"/>
    </row>
    <row r="4261" spans="5:5" x14ac:dyDescent="0.2">
      <c r="E4261" s="136"/>
    </row>
    <row r="4262" spans="5:5" x14ac:dyDescent="0.2">
      <c r="E4262" s="136"/>
    </row>
    <row r="4263" spans="5:5" x14ac:dyDescent="0.2">
      <c r="E4263" s="136"/>
    </row>
    <row r="4264" spans="5:5" x14ac:dyDescent="0.2">
      <c r="E4264" s="136"/>
    </row>
    <row r="4265" spans="5:5" x14ac:dyDescent="0.2">
      <c r="E4265" s="136"/>
    </row>
    <row r="4266" spans="5:5" x14ac:dyDescent="0.2">
      <c r="E4266" s="136"/>
    </row>
    <row r="4267" spans="5:5" x14ac:dyDescent="0.2">
      <c r="E4267" s="136"/>
    </row>
    <row r="4268" spans="5:5" x14ac:dyDescent="0.2">
      <c r="E4268" s="136"/>
    </row>
    <row r="4269" spans="5:5" x14ac:dyDescent="0.2">
      <c r="E4269" s="136"/>
    </row>
    <row r="4270" spans="5:5" x14ac:dyDescent="0.2">
      <c r="E4270" s="136"/>
    </row>
    <row r="4271" spans="5:5" x14ac:dyDescent="0.2">
      <c r="E4271" s="136"/>
    </row>
    <row r="4272" spans="5:5" x14ac:dyDescent="0.2">
      <c r="E4272" s="136"/>
    </row>
    <row r="4273" spans="5:5" x14ac:dyDescent="0.2">
      <c r="E4273" s="136"/>
    </row>
    <row r="4274" spans="5:5" x14ac:dyDescent="0.2">
      <c r="E4274" s="136"/>
    </row>
    <row r="4275" spans="5:5" x14ac:dyDescent="0.2">
      <c r="E4275" s="136"/>
    </row>
    <row r="4276" spans="5:5" x14ac:dyDescent="0.2">
      <c r="E4276" s="136"/>
    </row>
    <row r="4277" spans="5:5" x14ac:dyDescent="0.2">
      <c r="E4277" s="136"/>
    </row>
    <row r="4278" spans="5:5" x14ac:dyDescent="0.2">
      <c r="E4278" s="136"/>
    </row>
    <row r="4279" spans="5:5" x14ac:dyDescent="0.2">
      <c r="E4279" s="136"/>
    </row>
    <row r="4280" spans="5:5" x14ac:dyDescent="0.2">
      <c r="E4280" s="136"/>
    </row>
    <row r="4281" spans="5:5" x14ac:dyDescent="0.2">
      <c r="E4281" s="136"/>
    </row>
    <row r="4282" spans="5:5" x14ac:dyDescent="0.2">
      <c r="E4282" s="136"/>
    </row>
    <row r="4283" spans="5:5" x14ac:dyDescent="0.2">
      <c r="E4283" s="136"/>
    </row>
    <row r="4284" spans="5:5" x14ac:dyDescent="0.2">
      <c r="E4284" s="136"/>
    </row>
    <row r="4285" spans="5:5" x14ac:dyDescent="0.2">
      <c r="E4285" s="136"/>
    </row>
    <row r="4286" spans="5:5" x14ac:dyDescent="0.2">
      <c r="E4286" s="136"/>
    </row>
    <row r="4287" spans="5:5" x14ac:dyDescent="0.2">
      <c r="E4287" s="136"/>
    </row>
    <row r="4288" spans="5:5" x14ac:dyDescent="0.2">
      <c r="E4288" s="136"/>
    </row>
    <row r="4289" spans="5:5" x14ac:dyDescent="0.2">
      <c r="E4289" s="136"/>
    </row>
    <row r="4290" spans="5:5" x14ac:dyDescent="0.2">
      <c r="E4290" s="136"/>
    </row>
    <row r="4291" spans="5:5" x14ac:dyDescent="0.2">
      <c r="E4291" s="136"/>
    </row>
    <row r="4292" spans="5:5" x14ac:dyDescent="0.2">
      <c r="E4292" s="136"/>
    </row>
    <row r="4293" spans="5:5" x14ac:dyDescent="0.2">
      <c r="E4293" s="136"/>
    </row>
    <row r="4294" spans="5:5" x14ac:dyDescent="0.2">
      <c r="E4294" s="136"/>
    </row>
    <row r="4295" spans="5:5" x14ac:dyDescent="0.2">
      <c r="E4295" s="136"/>
    </row>
    <row r="4296" spans="5:5" x14ac:dyDescent="0.2">
      <c r="E4296" s="136"/>
    </row>
    <row r="4297" spans="5:5" x14ac:dyDescent="0.2">
      <c r="E4297" s="136"/>
    </row>
    <row r="4298" spans="5:5" x14ac:dyDescent="0.2">
      <c r="E4298" s="136"/>
    </row>
    <row r="4299" spans="5:5" x14ac:dyDescent="0.2">
      <c r="E4299" s="136"/>
    </row>
    <row r="4300" spans="5:5" x14ac:dyDescent="0.2">
      <c r="E4300" s="136"/>
    </row>
    <row r="4301" spans="5:5" x14ac:dyDescent="0.2">
      <c r="E4301" s="136"/>
    </row>
    <row r="4302" spans="5:5" x14ac:dyDescent="0.2">
      <c r="E4302" s="136"/>
    </row>
    <row r="4303" spans="5:5" x14ac:dyDescent="0.2">
      <c r="E4303" s="136"/>
    </row>
    <row r="4304" spans="5:5" x14ac:dyDescent="0.2">
      <c r="E4304" s="136"/>
    </row>
    <row r="4305" spans="5:5" x14ac:dyDescent="0.2">
      <c r="E4305" s="136"/>
    </row>
    <row r="4306" spans="5:5" x14ac:dyDescent="0.2">
      <c r="E4306" s="136"/>
    </row>
    <row r="4307" spans="5:5" x14ac:dyDescent="0.2">
      <c r="E4307" s="136"/>
    </row>
    <row r="4308" spans="5:5" x14ac:dyDescent="0.2">
      <c r="E4308" s="136"/>
    </row>
    <row r="4309" spans="5:5" x14ac:dyDescent="0.2">
      <c r="E4309" s="136"/>
    </row>
    <row r="4310" spans="5:5" x14ac:dyDescent="0.2">
      <c r="E4310" s="136"/>
    </row>
    <row r="4311" spans="5:5" x14ac:dyDescent="0.2">
      <c r="E4311" s="136"/>
    </row>
    <row r="4312" spans="5:5" x14ac:dyDescent="0.2">
      <c r="E4312" s="136"/>
    </row>
    <row r="4313" spans="5:5" x14ac:dyDescent="0.2">
      <c r="E4313" s="136"/>
    </row>
    <row r="4314" spans="5:5" x14ac:dyDescent="0.2">
      <c r="E4314" s="136"/>
    </row>
    <row r="4315" spans="5:5" x14ac:dyDescent="0.2">
      <c r="E4315" s="136"/>
    </row>
    <row r="4316" spans="5:5" x14ac:dyDescent="0.2">
      <c r="E4316" s="136"/>
    </row>
    <row r="4317" spans="5:5" x14ac:dyDescent="0.2">
      <c r="E4317" s="136"/>
    </row>
    <row r="4318" spans="5:5" x14ac:dyDescent="0.2">
      <c r="E4318" s="136"/>
    </row>
    <row r="4319" spans="5:5" x14ac:dyDescent="0.2">
      <c r="E4319" s="136"/>
    </row>
    <row r="4320" spans="5:5" x14ac:dyDescent="0.2">
      <c r="E4320" s="136"/>
    </row>
    <row r="4321" spans="5:5" x14ac:dyDescent="0.2">
      <c r="E4321" s="136"/>
    </row>
    <row r="4322" spans="5:5" x14ac:dyDescent="0.2">
      <c r="E4322" s="136"/>
    </row>
    <row r="4323" spans="5:5" x14ac:dyDescent="0.2">
      <c r="E4323" s="136"/>
    </row>
    <row r="4324" spans="5:5" x14ac:dyDescent="0.2">
      <c r="E4324" s="136"/>
    </row>
    <row r="4325" spans="5:5" x14ac:dyDescent="0.2">
      <c r="E4325" s="136"/>
    </row>
    <row r="4326" spans="5:5" x14ac:dyDescent="0.2">
      <c r="E4326" s="136"/>
    </row>
    <row r="4327" spans="5:5" x14ac:dyDescent="0.2">
      <c r="E4327" s="136"/>
    </row>
    <row r="4328" spans="5:5" x14ac:dyDescent="0.2">
      <c r="E4328" s="136"/>
    </row>
    <row r="4329" spans="5:5" x14ac:dyDescent="0.2">
      <c r="E4329" s="136"/>
    </row>
    <row r="4330" spans="5:5" x14ac:dyDescent="0.2">
      <c r="E4330" s="136"/>
    </row>
    <row r="4331" spans="5:5" x14ac:dyDescent="0.2">
      <c r="E4331" s="136"/>
    </row>
    <row r="4332" spans="5:5" x14ac:dyDescent="0.2">
      <c r="E4332" s="136"/>
    </row>
    <row r="4333" spans="5:5" x14ac:dyDescent="0.2">
      <c r="E4333" s="136"/>
    </row>
    <row r="4334" spans="5:5" x14ac:dyDescent="0.2">
      <c r="E4334" s="136"/>
    </row>
    <row r="4335" spans="5:5" x14ac:dyDescent="0.2">
      <c r="E4335" s="136"/>
    </row>
    <row r="4336" spans="5:5" x14ac:dyDescent="0.2">
      <c r="E4336" s="136"/>
    </row>
    <row r="4337" spans="5:5" x14ac:dyDescent="0.2">
      <c r="E4337" s="136"/>
    </row>
    <row r="4338" spans="5:5" x14ac:dyDescent="0.2">
      <c r="E4338" s="136"/>
    </row>
    <row r="4339" spans="5:5" x14ac:dyDescent="0.2">
      <c r="E4339" s="136"/>
    </row>
    <row r="4340" spans="5:5" x14ac:dyDescent="0.2">
      <c r="E4340" s="136"/>
    </row>
    <row r="4341" spans="5:5" x14ac:dyDescent="0.2">
      <c r="E4341" s="136"/>
    </row>
    <row r="4342" spans="5:5" x14ac:dyDescent="0.2">
      <c r="E4342" s="136"/>
    </row>
    <row r="4343" spans="5:5" x14ac:dyDescent="0.2">
      <c r="E4343" s="136"/>
    </row>
    <row r="4344" spans="5:5" x14ac:dyDescent="0.2">
      <c r="E4344" s="136"/>
    </row>
    <row r="4345" spans="5:5" x14ac:dyDescent="0.2">
      <c r="E4345" s="136"/>
    </row>
    <row r="4346" spans="5:5" x14ac:dyDescent="0.2">
      <c r="E4346" s="136"/>
    </row>
    <row r="4347" spans="5:5" x14ac:dyDescent="0.2">
      <c r="E4347" s="136"/>
    </row>
    <row r="4348" spans="5:5" x14ac:dyDescent="0.2">
      <c r="E4348" s="136"/>
    </row>
    <row r="4349" spans="5:5" x14ac:dyDescent="0.2">
      <c r="E4349" s="136"/>
    </row>
    <row r="4350" spans="5:5" x14ac:dyDescent="0.2">
      <c r="E4350" s="136"/>
    </row>
    <row r="4351" spans="5:5" x14ac:dyDescent="0.2">
      <c r="E4351" s="136"/>
    </row>
    <row r="4352" spans="5:5" x14ac:dyDescent="0.2">
      <c r="E4352" s="136"/>
    </row>
    <row r="4353" spans="5:5" x14ac:dyDescent="0.2">
      <c r="E4353" s="136"/>
    </row>
    <row r="4354" spans="5:5" x14ac:dyDescent="0.2">
      <c r="E4354" s="136"/>
    </row>
    <row r="4355" spans="5:5" x14ac:dyDescent="0.2">
      <c r="E4355" s="136"/>
    </row>
    <row r="4356" spans="5:5" x14ac:dyDescent="0.2">
      <c r="E4356" s="136"/>
    </row>
    <row r="4357" spans="5:5" x14ac:dyDescent="0.2">
      <c r="E4357" s="136"/>
    </row>
    <row r="4358" spans="5:5" x14ac:dyDescent="0.2">
      <c r="E4358" s="136"/>
    </row>
    <row r="4359" spans="5:5" x14ac:dyDescent="0.2">
      <c r="E4359" s="136"/>
    </row>
    <row r="4360" spans="5:5" x14ac:dyDescent="0.2">
      <c r="E4360" s="136"/>
    </row>
    <row r="4361" spans="5:5" x14ac:dyDescent="0.2">
      <c r="E4361" s="136"/>
    </row>
    <row r="4362" spans="5:5" x14ac:dyDescent="0.2">
      <c r="E4362" s="136"/>
    </row>
    <row r="4363" spans="5:5" x14ac:dyDescent="0.2">
      <c r="E4363" s="136"/>
    </row>
    <row r="4364" spans="5:5" x14ac:dyDescent="0.2">
      <c r="E4364" s="136"/>
    </row>
    <row r="4365" spans="5:5" x14ac:dyDescent="0.2">
      <c r="E4365" s="136"/>
    </row>
    <row r="4366" spans="5:5" x14ac:dyDescent="0.2">
      <c r="E4366" s="136"/>
    </row>
    <row r="4367" spans="5:5" x14ac:dyDescent="0.2">
      <c r="E4367" s="136"/>
    </row>
    <row r="4368" spans="5:5" x14ac:dyDescent="0.2">
      <c r="E4368" s="136"/>
    </row>
    <row r="4369" spans="5:5" x14ac:dyDescent="0.2">
      <c r="E4369" s="136"/>
    </row>
    <row r="4370" spans="5:5" x14ac:dyDescent="0.2">
      <c r="E4370" s="136"/>
    </row>
    <row r="4371" spans="5:5" x14ac:dyDescent="0.2">
      <c r="E4371" s="136"/>
    </row>
    <row r="4372" spans="5:5" x14ac:dyDescent="0.2">
      <c r="E4372" s="136"/>
    </row>
    <row r="4373" spans="5:5" x14ac:dyDescent="0.2">
      <c r="E4373" s="136"/>
    </row>
    <row r="4374" spans="5:5" x14ac:dyDescent="0.2">
      <c r="E4374" s="136"/>
    </row>
    <row r="4375" spans="5:5" x14ac:dyDescent="0.2">
      <c r="E4375" s="136"/>
    </row>
    <row r="4376" spans="5:5" x14ac:dyDescent="0.2">
      <c r="E4376" s="136"/>
    </row>
    <row r="4377" spans="5:5" x14ac:dyDescent="0.2">
      <c r="E4377" s="136"/>
    </row>
    <row r="4378" spans="5:5" x14ac:dyDescent="0.2">
      <c r="E4378" s="136"/>
    </row>
    <row r="4379" spans="5:5" x14ac:dyDescent="0.2">
      <c r="E4379" s="136"/>
    </row>
    <row r="4380" spans="5:5" x14ac:dyDescent="0.2">
      <c r="E4380" s="136"/>
    </row>
    <row r="4381" spans="5:5" x14ac:dyDescent="0.2">
      <c r="E4381" s="136"/>
    </row>
    <row r="4382" spans="5:5" x14ac:dyDescent="0.2">
      <c r="E4382" s="136"/>
    </row>
    <row r="4383" spans="5:5" x14ac:dyDescent="0.2">
      <c r="E4383" s="136"/>
    </row>
    <row r="4384" spans="5:5" x14ac:dyDescent="0.2">
      <c r="E4384" s="136"/>
    </row>
    <row r="4385" spans="5:5" x14ac:dyDescent="0.2">
      <c r="E4385" s="136"/>
    </row>
    <row r="4386" spans="5:5" x14ac:dyDescent="0.2">
      <c r="E4386" s="136"/>
    </row>
    <row r="4387" spans="5:5" x14ac:dyDescent="0.2">
      <c r="E4387" s="136"/>
    </row>
    <row r="4388" spans="5:5" x14ac:dyDescent="0.2">
      <c r="E4388" s="136"/>
    </row>
    <row r="4389" spans="5:5" x14ac:dyDescent="0.2">
      <c r="E4389" s="136"/>
    </row>
    <row r="4390" spans="5:5" x14ac:dyDescent="0.2">
      <c r="E4390" s="136"/>
    </row>
    <row r="4391" spans="5:5" x14ac:dyDescent="0.2">
      <c r="E4391" s="136"/>
    </row>
    <row r="4392" spans="5:5" x14ac:dyDescent="0.2">
      <c r="E4392" s="136"/>
    </row>
    <row r="4393" spans="5:5" x14ac:dyDescent="0.2">
      <c r="E4393" s="136"/>
    </row>
    <row r="4394" spans="5:5" x14ac:dyDescent="0.2">
      <c r="E4394" s="136"/>
    </row>
    <row r="4395" spans="5:5" x14ac:dyDescent="0.2">
      <c r="E4395" s="136"/>
    </row>
    <row r="4396" spans="5:5" x14ac:dyDescent="0.2">
      <c r="E4396" s="136"/>
    </row>
    <row r="4397" spans="5:5" x14ac:dyDescent="0.2">
      <c r="E4397" s="136"/>
    </row>
    <row r="4398" spans="5:5" x14ac:dyDescent="0.2">
      <c r="E4398" s="136"/>
    </row>
    <row r="4399" spans="5:5" x14ac:dyDescent="0.2">
      <c r="E4399" s="136"/>
    </row>
    <row r="4400" spans="5:5" x14ac:dyDescent="0.2">
      <c r="E4400" s="136"/>
    </row>
    <row r="4401" spans="5:5" x14ac:dyDescent="0.2">
      <c r="E4401" s="136"/>
    </row>
    <row r="4402" spans="5:5" x14ac:dyDescent="0.2">
      <c r="E4402" s="136"/>
    </row>
    <row r="4403" spans="5:5" x14ac:dyDescent="0.2">
      <c r="E4403" s="136"/>
    </row>
    <row r="4404" spans="5:5" x14ac:dyDescent="0.2">
      <c r="E4404" s="136"/>
    </row>
    <row r="4405" spans="5:5" x14ac:dyDescent="0.2">
      <c r="E4405" s="136"/>
    </row>
    <row r="4406" spans="5:5" x14ac:dyDescent="0.2">
      <c r="E4406" s="136"/>
    </row>
    <row r="4407" spans="5:5" x14ac:dyDescent="0.2">
      <c r="E4407" s="136"/>
    </row>
    <row r="4408" spans="5:5" x14ac:dyDescent="0.2">
      <c r="E4408" s="136"/>
    </row>
    <row r="4409" spans="5:5" x14ac:dyDescent="0.2">
      <c r="E4409" s="136"/>
    </row>
    <row r="4410" spans="5:5" x14ac:dyDescent="0.2">
      <c r="E4410" s="136"/>
    </row>
    <row r="4411" spans="5:5" x14ac:dyDescent="0.2">
      <c r="E4411" s="136"/>
    </row>
    <row r="4412" spans="5:5" x14ac:dyDescent="0.2">
      <c r="E4412" s="136"/>
    </row>
    <row r="4413" spans="5:5" x14ac:dyDescent="0.2">
      <c r="E4413" s="136"/>
    </row>
    <row r="4414" spans="5:5" x14ac:dyDescent="0.2">
      <c r="E4414" s="136"/>
    </row>
    <row r="4415" spans="5:5" x14ac:dyDescent="0.2">
      <c r="E4415" s="136"/>
    </row>
    <row r="4416" spans="5:5" x14ac:dyDescent="0.2">
      <c r="E4416" s="136"/>
    </row>
    <row r="4417" spans="5:5" x14ac:dyDescent="0.2">
      <c r="E4417" s="136"/>
    </row>
    <row r="4418" spans="5:5" x14ac:dyDescent="0.2">
      <c r="E4418" s="136"/>
    </row>
    <row r="4419" spans="5:5" x14ac:dyDescent="0.2">
      <c r="E4419" s="136"/>
    </row>
    <row r="4420" spans="5:5" x14ac:dyDescent="0.2">
      <c r="E4420" s="136"/>
    </row>
    <row r="4421" spans="5:5" x14ac:dyDescent="0.2">
      <c r="E4421" s="136"/>
    </row>
    <row r="4422" spans="5:5" x14ac:dyDescent="0.2">
      <c r="E4422" s="136"/>
    </row>
    <row r="4423" spans="5:5" x14ac:dyDescent="0.2">
      <c r="E4423" s="136"/>
    </row>
    <row r="4424" spans="5:5" x14ac:dyDescent="0.2">
      <c r="E4424" s="136"/>
    </row>
    <row r="4425" spans="5:5" x14ac:dyDescent="0.2">
      <c r="E4425" s="136"/>
    </row>
    <row r="4426" spans="5:5" x14ac:dyDescent="0.2">
      <c r="E4426" s="136"/>
    </row>
    <row r="4427" spans="5:5" x14ac:dyDescent="0.2">
      <c r="E4427" s="136"/>
    </row>
    <row r="4428" spans="5:5" x14ac:dyDescent="0.2">
      <c r="E4428" s="136"/>
    </row>
    <row r="4429" spans="5:5" x14ac:dyDescent="0.2">
      <c r="E4429" s="136"/>
    </row>
    <row r="4430" spans="5:5" x14ac:dyDescent="0.2">
      <c r="E4430" s="136"/>
    </row>
    <row r="4431" spans="5:5" x14ac:dyDescent="0.2">
      <c r="E4431" s="136"/>
    </row>
    <row r="4432" spans="5:5" x14ac:dyDescent="0.2">
      <c r="E4432" s="136"/>
    </row>
    <row r="4433" spans="5:5" x14ac:dyDescent="0.2">
      <c r="E4433" s="136"/>
    </row>
    <row r="4434" spans="5:5" x14ac:dyDescent="0.2">
      <c r="E4434" s="136"/>
    </row>
    <row r="4435" spans="5:5" x14ac:dyDescent="0.2">
      <c r="E4435" s="136"/>
    </row>
    <row r="4436" spans="5:5" x14ac:dyDescent="0.2">
      <c r="E4436" s="136"/>
    </row>
    <row r="4437" spans="5:5" x14ac:dyDescent="0.2">
      <c r="E4437" s="136"/>
    </row>
    <row r="4438" spans="5:5" x14ac:dyDescent="0.2">
      <c r="E4438" s="136"/>
    </row>
    <row r="4439" spans="5:5" x14ac:dyDescent="0.2">
      <c r="E4439" s="136"/>
    </row>
    <row r="4440" spans="5:5" x14ac:dyDescent="0.2">
      <c r="E4440" s="136"/>
    </row>
    <row r="4441" spans="5:5" x14ac:dyDescent="0.2">
      <c r="E4441" s="136"/>
    </row>
    <row r="4442" spans="5:5" x14ac:dyDescent="0.2">
      <c r="E4442" s="136"/>
    </row>
    <row r="4443" spans="5:5" x14ac:dyDescent="0.2">
      <c r="E4443" s="136"/>
    </row>
    <row r="4444" spans="5:5" x14ac:dyDescent="0.2">
      <c r="E4444" s="136"/>
    </row>
    <row r="4445" spans="5:5" x14ac:dyDescent="0.2">
      <c r="E4445" s="136"/>
    </row>
    <row r="4446" spans="5:5" x14ac:dyDescent="0.2">
      <c r="E4446" s="136"/>
    </row>
    <row r="4447" spans="5:5" x14ac:dyDescent="0.2">
      <c r="E4447" s="136"/>
    </row>
    <row r="4448" spans="5:5" x14ac:dyDescent="0.2">
      <c r="E4448" s="136"/>
    </row>
    <row r="4449" spans="5:5" x14ac:dyDescent="0.2">
      <c r="E4449" s="136"/>
    </row>
    <row r="4450" spans="5:5" x14ac:dyDescent="0.2">
      <c r="E4450" s="136"/>
    </row>
    <row r="4451" spans="5:5" x14ac:dyDescent="0.2">
      <c r="E4451" s="136"/>
    </row>
    <row r="4452" spans="5:5" x14ac:dyDescent="0.2">
      <c r="E4452" s="136"/>
    </row>
    <row r="4453" spans="5:5" x14ac:dyDescent="0.2">
      <c r="E4453" s="136"/>
    </row>
    <row r="4454" spans="5:5" x14ac:dyDescent="0.2">
      <c r="E4454" s="136"/>
    </row>
    <row r="4455" spans="5:5" x14ac:dyDescent="0.2">
      <c r="E4455" s="136"/>
    </row>
    <row r="4456" spans="5:5" x14ac:dyDescent="0.2">
      <c r="E4456" s="136"/>
    </row>
    <row r="4457" spans="5:5" x14ac:dyDescent="0.2">
      <c r="E4457" s="136"/>
    </row>
    <row r="4458" spans="5:5" x14ac:dyDescent="0.2">
      <c r="E4458" s="136"/>
    </row>
    <row r="4459" spans="5:5" x14ac:dyDescent="0.2">
      <c r="E4459" s="136"/>
    </row>
    <row r="4460" spans="5:5" x14ac:dyDescent="0.2">
      <c r="E4460" s="136"/>
    </row>
    <row r="4461" spans="5:5" x14ac:dyDescent="0.2">
      <c r="E4461" s="136"/>
    </row>
    <row r="4462" spans="5:5" x14ac:dyDescent="0.2">
      <c r="E4462" s="136"/>
    </row>
    <row r="4463" spans="5:5" x14ac:dyDescent="0.2">
      <c r="E4463" s="136"/>
    </row>
    <row r="4464" spans="5:5" x14ac:dyDescent="0.2">
      <c r="E4464" s="136"/>
    </row>
    <row r="4465" spans="5:5" x14ac:dyDescent="0.2">
      <c r="E4465" s="136"/>
    </row>
    <row r="4466" spans="5:5" x14ac:dyDescent="0.2">
      <c r="E4466" s="136"/>
    </row>
    <row r="4467" spans="5:5" x14ac:dyDescent="0.2">
      <c r="E4467" s="136"/>
    </row>
    <row r="4468" spans="5:5" x14ac:dyDescent="0.2">
      <c r="E4468" s="136"/>
    </row>
    <row r="4469" spans="5:5" x14ac:dyDescent="0.2">
      <c r="E4469" s="136"/>
    </row>
    <row r="4470" spans="5:5" x14ac:dyDescent="0.2">
      <c r="E4470" s="136"/>
    </row>
    <row r="4471" spans="5:5" x14ac:dyDescent="0.2">
      <c r="E4471" s="136"/>
    </row>
    <row r="4472" spans="5:5" x14ac:dyDescent="0.2">
      <c r="E4472" s="136"/>
    </row>
    <row r="4473" spans="5:5" x14ac:dyDescent="0.2">
      <c r="E4473" s="136"/>
    </row>
    <row r="4474" spans="5:5" x14ac:dyDescent="0.2">
      <c r="E4474" s="136"/>
    </row>
    <row r="4475" spans="5:5" x14ac:dyDescent="0.2">
      <c r="E4475" s="136"/>
    </row>
    <row r="4476" spans="5:5" x14ac:dyDescent="0.2">
      <c r="E4476" s="136"/>
    </row>
    <row r="4477" spans="5:5" x14ac:dyDescent="0.2">
      <c r="E4477" s="136"/>
    </row>
    <row r="4478" spans="5:5" x14ac:dyDescent="0.2">
      <c r="E4478" s="136"/>
    </row>
    <row r="4479" spans="5:5" x14ac:dyDescent="0.2">
      <c r="E4479" s="136"/>
    </row>
    <row r="4480" spans="5:5" x14ac:dyDescent="0.2">
      <c r="E4480" s="136"/>
    </row>
    <row r="4481" spans="5:5" x14ac:dyDescent="0.2">
      <c r="E4481" s="136"/>
    </row>
    <row r="4482" spans="5:5" x14ac:dyDescent="0.2">
      <c r="E4482" s="136"/>
    </row>
    <row r="4483" spans="5:5" x14ac:dyDescent="0.2">
      <c r="E4483" s="136"/>
    </row>
    <row r="4484" spans="5:5" x14ac:dyDescent="0.2">
      <c r="E4484" s="136"/>
    </row>
    <row r="4485" spans="5:5" x14ac:dyDescent="0.2">
      <c r="E4485" s="136"/>
    </row>
    <row r="4486" spans="5:5" x14ac:dyDescent="0.2">
      <c r="E4486" s="136"/>
    </row>
    <row r="4487" spans="5:5" x14ac:dyDescent="0.2">
      <c r="E4487" s="136"/>
    </row>
    <row r="4488" spans="5:5" x14ac:dyDescent="0.2">
      <c r="E4488" s="136"/>
    </row>
    <row r="4489" spans="5:5" x14ac:dyDescent="0.2">
      <c r="E4489" s="136"/>
    </row>
    <row r="4490" spans="5:5" x14ac:dyDescent="0.2">
      <c r="E4490" s="136"/>
    </row>
    <row r="4491" spans="5:5" x14ac:dyDescent="0.2">
      <c r="E4491" s="136"/>
    </row>
    <row r="4492" spans="5:5" x14ac:dyDescent="0.2">
      <c r="E4492" s="136"/>
    </row>
    <row r="4493" spans="5:5" x14ac:dyDescent="0.2">
      <c r="E4493" s="136"/>
    </row>
    <row r="4494" spans="5:5" x14ac:dyDescent="0.2">
      <c r="E4494" s="136"/>
    </row>
    <row r="4495" spans="5:5" x14ac:dyDescent="0.2">
      <c r="E4495" s="136"/>
    </row>
    <row r="4496" spans="5:5" x14ac:dyDescent="0.2">
      <c r="E4496" s="136"/>
    </row>
    <row r="4497" spans="5:5" x14ac:dyDescent="0.2">
      <c r="E4497" s="136"/>
    </row>
    <row r="4498" spans="5:5" x14ac:dyDescent="0.2">
      <c r="E4498" s="136"/>
    </row>
    <row r="4499" spans="5:5" x14ac:dyDescent="0.2">
      <c r="E4499" s="136"/>
    </row>
    <row r="4500" spans="5:5" x14ac:dyDescent="0.2">
      <c r="E4500" s="136"/>
    </row>
    <row r="4501" spans="5:5" x14ac:dyDescent="0.2">
      <c r="E4501" s="136"/>
    </row>
    <row r="4502" spans="5:5" x14ac:dyDescent="0.2">
      <c r="E4502" s="136"/>
    </row>
    <row r="4503" spans="5:5" x14ac:dyDescent="0.2">
      <c r="E4503" s="136"/>
    </row>
    <row r="4504" spans="5:5" x14ac:dyDescent="0.2">
      <c r="E4504" s="136"/>
    </row>
    <row r="4505" spans="5:5" x14ac:dyDescent="0.2">
      <c r="E4505" s="136"/>
    </row>
    <row r="4506" spans="5:5" x14ac:dyDescent="0.2">
      <c r="E4506" s="136"/>
    </row>
    <row r="4507" spans="5:5" x14ac:dyDescent="0.2">
      <c r="E4507" s="136"/>
    </row>
    <row r="4508" spans="5:5" x14ac:dyDescent="0.2">
      <c r="E4508" s="136"/>
    </row>
    <row r="4509" spans="5:5" x14ac:dyDescent="0.2">
      <c r="E4509" s="136"/>
    </row>
    <row r="4510" spans="5:5" x14ac:dyDescent="0.2">
      <c r="E4510" s="136"/>
    </row>
    <row r="4511" spans="5:5" x14ac:dyDescent="0.2">
      <c r="E4511" s="136"/>
    </row>
    <row r="4512" spans="5:5" x14ac:dyDescent="0.2">
      <c r="E4512" s="136"/>
    </row>
    <row r="4513" spans="5:5" x14ac:dyDescent="0.2">
      <c r="E4513" s="136"/>
    </row>
    <row r="4514" spans="5:5" x14ac:dyDescent="0.2">
      <c r="E4514" s="136"/>
    </row>
    <row r="4515" spans="5:5" x14ac:dyDescent="0.2">
      <c r="E4515" s="136"/>
    </row>
    <row r="4516" spans="5:5" x14ac:dyDescent="0.2">
      <c r="E4516" s="136"/>
    </row>
    <row r="4517" spans="5:5" x14ac:dyDescent="0.2">
      <c r="E4517" s="136"/>
    </row>
    <row r="4518" spans="5:5" x14ac:dyDescent="0.2">
      <c r="E4518" s="136"/>
    </row>
    <row r="4519" spans="5:5" x14ac:dyDescent="0.2">
      <c r="E4519" s="136"/>
    </row>
    <row r="4520" spans="5:5" x14ac:dyDescent="0.2">
      <c r="E4520" s="136"/>
    </row>
    <row r="4521" spans="5:5" x14ac:dyDescent="0.2">
      <c r="E4521" s="136"/>
    </row>
    <row r="4522" spans="5:5" x14ac:dyDescent="0.2">
      <c r="E4522" s="136"/>
    </row>
    <row r="4523" spans="5:5" x14ac:dyDescent="0.2">
      <c r="E4523" s="136"/>
    </row>
    <row r="4524" spans="5:5" x14ac:dyDescent="0.2">
      <c r="E4524" s="136"/>
    </row>
    <row r="4525" spans="5:5" x14ac:dyDescent="0.2">
      <c r="E4525" s="136"/>
    </row>
    <row r="4526" spans="5:5" x14ac:dyDescent="0.2">
      <c r="E4526" s="136"/>
    </row>
    <row r="4527" spans="5:5" x14ac:dyDescent="0.2">
      <c r="E4527" s="136"/>
    </row>
    <row r="4528" spans="5:5" x14ac:dyDescent="0.2">
      <c r="E4528" s="136"/>
    </row>
    <row r="4529" spans="5:5" x14ac:dyDescent="0.2">
      <c r="E4529" s="136"/>
    </row>
    <row r="4530" spans="5:5" x14ac:dyDescent="0.2">
      <c r="E4530" s="136"/>
    </row>
    <row r="4531" spans="5:5" x14ac:dyDescent="0.2">
      <c r="E4531" s="136"/>
    </row>
    <row r="4532" spans="5:5" x14ac:dyDescent="0.2">
      <c r="E4532" s="136"/>
    </row>
    <row r="4533" spans="5:5" x14ac:dyDescent="0.2">
      <c r="E4533" s="136"/>
    </row>
    <row r="4534" spans="5:5" x14ac:dyDescent="0.2">
      <c r="E4534" s="136"/>
    </row>
    <row r="4535" spans="5:5" x14ac:dyDescent="0.2">
      <c r="E4535" s="136"/>
    </row>
    <row r="4536" spans="5:5" x14ac:dyDescent="0.2">
      <c r="E4536" s="136"/>
    </row>
    <row r="4537" spans="5:5" x14ac:dyDescent="0.2">
      <c r="E4537" s="136"/>
    </row>
    <row r="4538" spans="5:5" x14ac:dyDescent="0.2">
      <c r="E4538" s="136"/>
    </row>
    <row r="4539" spans="5:5" x14ac:dyDescent="0.2">
      <c r="E4539" s="136"/>
    </row>
    <row r="4540" spans="5:5" x14ac:dyDescent="0.2">
      <c r="E4540" s="136"/>
    </row>
    <row r="4541" spans="5:5" x14ac:dyDescent="0.2">
      <c r="E4541" s="136"/>
    </row>
    <row r="4542" spans="5:5" x14ac:dyDescent="0.2">
      <c r="E4542" s="136"/>
    </row>
    <row r="4543" spans="5:5" x14ac:dyDescent="0.2">
      <c r="E4543" s="136"/>
    </row>
    <row r="4544" spans="5:5" x14ac:dyDescent="0.2">
      <c r="E4544" s="136"/>
    </row>
    <row r="4545" spans="5:5" x14ac:dyDescent="0.2">
      <c r="E4545" s="136"/>
    </row>
    <row r="4546" spans="5:5" x14ac:dyDescent="0.2">
      <c r="E4546" s="136"/>
    </row>
    <row r="4547" spans="5:5" x14ac:dyDescent="0.2">
      <c r="E4547" s="136"/>
    </row>
    <row r="4548" spans="5:5" x14ac:dyDescent="0.2">
      <c r="E4548" s="136"/>
    </row>
    <row r="4549" spans="5:5" x14ac:dyDescent="0.2">
      <c r="E4549" s="136"/>
    </row>
    <row r="4550" spans="5:5" x14ac:dyDescent="0.2">
      <c r="E4550" s="136"/>
    </row>
    <row r="4551" spans="5:5" x14ac:dyDescent="0.2">
      <c r="E4551" s="136"/>
    </row>
    <row r="4552" spans="5:5" x14ac:dyDescent="0.2">
      <c r="E4552" s="136"/>
    </row>
    <row r="4553" spans="5:5" x14ac:dyDescent="0.2">
      <c r="E4553" s="136"/>
    </row>
    <row r="4554" spans="5:5" x14ac:dyDescent="0.2">
      <c r="E4554" s="136"/>
    </row>
    <row r="4555" spans="5:5" x14ac:dyDescent="0.2">
      <c r="E4555" s="136"/>
    </row>
    <row r="4556" spans="5:5" x14ac:dyDescent="0.2">
      <c r="E4556" s="136"/>
    </row>
    <row r="4557" spans="5:5" x14ac:dyDescent="0.2">
      <c r="E4557" s="136"/>
    </row>
    <row r="4558" spans="5:5" x14ac:dyDescent="0.2">
      <c r="E4558" s="136"/>
    </row>
    <row r="4559" spans="5:5" x14ac:dyDescent="0.2">
      <c r="E4559" s="136"/>
    </row>
    <row r="4560" spans="5:5" x14ac:dyDescent="0.2">
      <c r="E4560" s="136"/>
    </row>
    <row r="4561" spans="5:5" x14ac:dyDescent="0.2">
      <c r="E4561" s="136"/>
    </row>
    <row r="4562" spans="5:5" x14ac:dyDescent="0.2">
      <c r="E4562" s="136"/>
    </row>
    <row r="4563" spans="5:5" x14ac:dyDescent="0.2">
      <c r="E4563" s="136"/>
    </row>
    <row r="4564" spans="5:5" x14ac:dyDescent="0.2">
      <c r="E4564" s="136"/>
    </row>
    <row r="4565" spans="5:5" x14ac:dyDescent="0.2">
      <c r="E4565" s="136"/>
    </row>
    <row r="4566" spans="5:5" x14ac:dyDescent="0.2">
      <c r="E4566" s="136"/>
    </row>
    <row r="4567" spans="5:5" x14ac:dyDescent="0.2">
      <c r="E4567" s="136"/>
    </row>
    <row r="4568" spans="5:5" x14ac:dyDescent="0.2">
      <c r="E4568" s="136"/>
    </row>
    <row r="4569" spans="5:5" x14ac:dyDescent="0.2">
      <c r="E4569" s="136"/>
    </row>
    <row r="4570" spans="5:5" x14ac:dyDescent="0.2">
      <c r="E4570" s="136"/>
    </row>
    <row r="4571" spans="5:5" x14ac:dyDescent="0.2">
      <c r="E4571" s="136"/>
    </row>
    <row r="4572" spans="5:5" x14ac:dyDescent="0.2">
      <c r="E4572" s="136"/>
    </row>
    <row r="4573" spans="5:5" x14ac:dyDescent="0.2">
      <c r="E4573" s="136"/>
    </row>
    <row r="4574" spans="5:5" x14ac:dyDescent="0.2">
      <c r="E4574" s="136"/>
    </row>
    <row r="4575" spans="5:5" x14ac:dyDescent="0.2">
      <c r="E4575" s="136"/>
    </row>
    <row r="4576" spans="5:5" x14ac:dyDescent="0.2">
      <c r="E4576" s="136"/>
    </row>
    <row r="4577" spans="5:5" x14ac:dyDescent="0.2">
      <c r="E4577" s="136"/>
    </row>
    <row r="4578" spans="5:5" x14ac:dyDescent="0.2">
      <c r="E4578" s="136"/>
    </row>
    <row r="4579" spans="5:5" x14ac:dyDescent="0.2">
      <c r="E4579" s="136"/>
    </row>
    <row r="4580" spans="5:5" x14ac:dyDescent="0.2">
      <c r="E4580" s="136"/>
    </row>
    <row r="4581" spans="5:5" x14ac:dyDescent="0.2">
      <c r="E4581" s="136"/>
    </row>
    <row r="4582" spans="5:5" x14ac:dyDescent="0.2">
      <c r="E4582" s="136"/>
    </row>
    <row r="4583" spans="5:5" x14ac:dyDescent="0.2">
      <c r="E4583" s="136"/>
    </row>
    <row r="4584" spans="5:5" x14ac:dyDescent="0.2">
      <c r="E4584" s="136"/>
    </row>
    <row r="4585" spans="5:5" x14ac:dyDescent="0.2">
      <c r="E4585" s="136"/>
    </row>
    <row r="4586" spans="5:5" x14ac:dyDescent="0.2">
      <c r="E4586" s="136"/>
    </row>
    <row r="4587" spans="5:5" x14ac:dyDescent="0.2">
      <c r="E4587" s="136"/>
    </row>
    <row r="4588" spans="5:5" x14ac:dyDescent="0.2">
      <c r="E4588" s="136"/>
    </row>
    <row r="4589" spans="5:5" x14ac:dyDescent="0.2">
      <c r="E4589" s="136"/>
    </row>
    <row r="4590" spans="5:5" x14ac:dyDescent="0.2">
      <c r="E4590" s="136"/>
    </row>
    <row r="4591" spans="5:5" x14ac:dyDescent="0.2">
      <c r="E4591" s="136"/>
    </row>
    <row r="4592" spans="5:5" x14ac:dyDescent="0.2">
      <c r="E4592" s="136"/>
    </row>
    <row r="4593" spans="5:5" x14ac:dyDescent="0.2">
      <c r="E4593" s="136"/>
    </row>
    <row r="4594" spans="5:5" x14ac:dyDescent="0.2">
      <c r="E4594" s="136"/>
    </row>
    <row r="4595" spans="5:5" x14ac:dyDescent="0.2">
      <c r="E4595" s="136"/>
    </row>
    <row r="4596" spans="5:5" x14ac:dyDescent="0.2">
      <c r="E4596" s="136"/>
    </row>
    <row r="4597" spans="5:5" x14ac:dyDescent="0.2">
      <c r="E4597" s="136"/>
    </row>
    <row r="4598" spans="5:5" x14ac:dyDescent="0.2">
      <c r="E4598" s="136"/>
    </row>
    <row r="4599" spans="5:5" x14ac:dyDescent="0.2">
      <c r="E4599" s="136"/>
    </row>
    <row r="4600" spans="5:5" x14ac:dyDescent="0.2">
      <c r="E4600" s="136"/>
    </row>
    <row r="4601" spans="5:5" x14ac:dyDescent="0.2">
      <c r="E4601" s="136"/>
    </row>
    <row r="4602" spans="5:5" x14ac:dyDescent="0.2">
      <c r="E4602" s="136"/>
    </row>
    <row r="4603" spans="5:5" x14ac:dyDescent="0.2">
      <c r="E4603" s="136"/>
    </row>
    <row r="4604" spans="5:5" x14ac:dyDescent="0.2">
      <c r="E4604" s="136"/>
    </row>
    <row r="4605" spans="5:5" x14ac:dyDescent="0.2">
      <c r="E4605" s="136"/>
    </row>
    <row r="4606" spans="5:5" x14ac:dyDescent="0.2">
      <c r="E4606" s="136"/>
    </row>
    <row r="4607" spans="5:5" x14ac:dyDescent="0.2">
      <c r="E4607" s="136"/>
    </row>
    <row r="4608" spans="5:5" x14ac:dyDescent="0.2">
      <c r="E4608" s="136"/>
    </row>
    <row r="4609" spans="5:5" x14ac:dyDescent="0.2">
      <c r="E4609" s="136"/>
    </row>
    <row r="4610" spans="5:5" x14ac:dyDescent="0.2">
      <c r="E4610" s="136"/>
    </row>
    <row r="4611" spans="5:5" x14ac:dyDescent="0.2">
      <c r="E4611" s="136"/>
    </row>
    <row r="4612" spans="5:5" x14ac:dyDescent="0.2">
      <c r="E4612" s="136"/>
    </row>
    <row r="4613" spans="5:5" x14ac:dyDescent="0.2">
      <c r="E4613" s="136"/>
    </row>
    <row r="4614" spans="5:5" x14ac:dyDescent="0.2">
      <c r="E4614" s="136"/>
    </row>
    <row r="4615" spans="5:5" x14ac:dyDescent="0.2">
      <c r="E4615" s="136"/>
    </row>
    <row r="4616" spans="5:5" x14ac:dyDescent="0.2">
      <c r="E4616" s="136"/>
    </row>
    <row r="4617" spans="5:5" x14ac:dyDescent="0.2">
      <c r="E4617" s="136"/>
    </row>
    <row r="4618" spans="5:5" x14ac:dyDescent="0.2">
      <c r="E4618" s="136"/>
    </row>
    <row r="4619" spans="5:5" x14ac:dyDescent="0.2">
      <c r="E4619" s="136"/>
    </row>
    <row r="4620" spans="5:5" x14ac:dyDescent="0.2">
      <c r="E4620" s="136"/>
    </row>
    <row r="4621" spans="5:5" x14ac:dyDescent="0.2">
      <c r="E4621" s="136"/>
    </row>
    <row r="4622" spans="5:5" x14ac:dyDescent="0.2">
      <c r="E4622" s="136"/>
    </row>
    <row r="4623" spans="5:5" x14ac:dyDescent="0.2">
      <c r="E4623" s="136"/>
    </row>
    <row r="4624" spans="5:5" x14ac:dyDescent="0.2">
      <c r="E4624" s="136"/>
    </row>
    <row r="4625" spans="5:5" x14ac:dyDescent="0.2">
      <c r="E4625" s="136"/>
    </row>
    <row r="4626" spans="5:5" x14ac:dyDescent="0.2">
      <c r="E4626" s="136"/>
    </row>
    <row r="4627" spans="5:5" x14ac:dyDescent="0.2">
      <c r="E4627" s="136"/>
    </row>
    <row r="4628" spans="5:5" x14ac:dyDescent="0.2">
      <c r="E4628" s="136"/>
    </row>
    <row r="4629" spans="5:5" x14ac:dyDescent="0.2">
      <c r="E4629" s="136"/>
    </row>
    <row r="4630" spans="5:5" x14ac:dyDescent="0.2">
      <c r="E4630" s="136"/>
    </row>
    <row r="4631" spans="5:5" x14ac:dyDescent="0.2">
      <c r="E4631" s="136"/>
    </row>
    <row r="4632" spans="5:5" x14ac:dyDescent="0.2">
      <c r="E4632" s="136"/>
    </row>
    <row r="4633" spans="5:5" x14ac:dyDescent="0.2">
      <c r="E4633" s="136"/>
    </row>
    <row r="4634" spans="5:5" x14ac:dyDescent="0.2">
      <c r="E4634" s="136"/>
    </row>
    <row r="4635" spans="5:5" x14ac:dyDescent="0.2">
      <c r="E4635" s="136"/>
    </row>
    <row r="4636" spans="5:5" x14ac:dyDescent="0.2">
      <c r="E4636" s="136"/>
    </row>
    <row r="4637" spans="5:5" x14ac:dyDescent="0.2">
      <c r="E4637" s="136"/>
    </row>
    <row r="4638" spans="5:5" x14ac:dyDescent="0.2">
      <c r="E4638" s="136"/>
    </row>
    <row r="4639" spans="5:5" x14ac:dyDescent="0.2">
      <c r="E4639" s="136"/>
    </row>
    <row r="4640" spans="5:5" x14ac:dyDescent="0.2">
      <c r="E4640" s="136"/>
    </row>
    <row r="4641" spans="5:5" x14ac:dyDescent="0.2">
      <c r="E4641" s="136"/>
    </row>
    <row r="4642" spans="5:5" x14ac:dyDescent="0.2">
      <c r="E4642" s="136"/>
    </row>
    <row r="4643" spans="5:5" x14ac:dyDescent="0.2">
      <c r="E4643" s="136"/>
    </row>
    <row r="4644" spans="5:5" x14ac:dyDescent="0.2">
      <c r="E4644" s="136"/>
    </row>
    <row r="4645" spans="5:5" x14ac:dyDescent="0.2">
      <c r="E4645" s="136"/>
    </row>
    <row r="4646" spans="5:5" x14ac:dyDescent="0.2">
      <c r="E4646" s="136"/>
    </row>
    <row r="4647" spans="5:5" x14ac:dyDescent="0.2">
      <c r="E4647" s="136"/>
    </row>
    <row r="4648" spans="5:5" x14ac:dyDescent="0.2">
      <c r="E4648" s="136"/>
    </row>
    <row r="4649" spans="5:5" x14ac:dyDescent="0.2">
      <c r="E4649" s="136"/>
    </row>
    <row r="4650" spans="5:5" x14ac:dyDescent="0.2">
      <c r="E4650" s="136"/>
    </row>
    <row r="4651" spans="5:5" x14ac:dyDescent="0.2">
      <c r="E4651" s="136"/>
    </row>
    <row r="4652" spans="5:5" x14ac:dyDescent="0.2">
      <c r="E4652" s="136"/>
    </row>
    <row r="4653" spans="5:5" x14ac:dyDescent="0.2">
      <c r="E4653" s="136"/>
    </row>
    <row r="4654" spans="5:5" x14ac:dyDescent="0.2">
      <c r="E4654" s="136"/>
    </row>
    <row r="4655" spans="5:5" x14ac:dyDescent="0.2">
      <c r="E4655" s="136"/>
    </row>
    <row r="4656" spans="5:5" x14ac:dyDescent="0.2">
      <c r="E4656" s="136"/>
    </row>
    <row r="4657" spans="5:5" x14ac:dyDescent="0.2">
      <c r="E4657" s="136"/>
    </row>
    <row r="4658" spans="5:5" x14ac:dyDescent="0.2">
      <c r="E4658" s="136"/>
    </row>
    <row r="4659" spans="5:5" x14ac:dyDescent="0.2">
      <c r="E4659" s="136"/>
    </row>
    <row r="4660" spans="5:5" x14ac:dyDescent="0.2">
      <c r="E4660" s="136"/>
    </row>
    <row r="4661" spans="5:5" x14ac:dyDescent="0.2">
      <c r="E4661" s="136"/>
    </row>
    <row r="4662" spans="5:5" x14ac:dyDescent="0.2">
      <c r="E4662" s="136"/>
    </row>
    <row r="4663" spans="5:5" x14ac:dyDescent="0.2">
      <c r="E4663" s="136"/>
    </row>
    <row r="4664" spans="5:5" x14ac:dyDescent="0.2">
      <c r="E4664" s="136"/>
    </row>
    <row r="4665" spans="5:5" x14ac:dyDescent="0.2">
      <c r="E4665" s="136"/>
    </row>
    <row r="4666" spans="5:5" x14ac:dyDescent="0.2">
      <c r="E4666" s="136"/>
    </row>
    <row r="4667" spans="5:5" x14ac:dyDescent="0.2">
      <c r="E4667" s="136"/>
    </row>
    <row r="4668" spans="5:5" x14ac:dyDescent="0.2">
      <c r="E4668" s="136"/>
    </row>
    <row r="4669" spans="5:5" x14ac:dyDescent="0.2">
      <c r="E4669" s="136"/>
    </row>
    <row r="4670" spans="5:5" x14ac:dyDescent="0.2">
      <c r="E4670" s="136"/>
    </row>
    <row r="4671" spans="5:5" x14ac:dyDescent="0.2">
      <c r="E4671" s="136"/>
    </row>
    <row r="4672" spans="5:5" x14ac:dyDescent="0.2">
      <c r="E4672" s="136"/>
    </row>
    <row r="4673" spans="5:5" x14ac:dyDescent="0.2">
      <c r="E4673" s="136"/>
    </row>
    <row r="4674" spans="5:5" x14ac:dyDescent="0.2">
      <c r="E4674" s="136"/>
    </row>
    <row r="4675" spans="5:5" x14ac:dyDescent="0.2">
      <c r="E4675" s="136"/>
    </row>
    <row r="4676" spans="5:5" x14ac:dyDescent="0.2">
      <c r="E4676" s="136"/>
    </row>
    <row r="4677" spans="5:5" x14ac:dyDescent="0.2">
      <c r="E4677" s="136"/>
    </row>
    <row r="4678" spans="5:5" x14ac:dyDescent="0.2">
      <c r="E4678" s="136"/>
    </row>
    <row r="4679" spans="5:5" x14ac:dyDescent="0.2">
      <c r="E4679" s="136"/>
    </row>
    <row r="4680" spans="5:5" x14ac:dyDescent="0.2">
      <c r="E4680" s="136"/>
    </row>
    <row r="4681" spans="5:5" x14ac:dyDescent="0.2">
      <c r="E4681" s="136"/>
    </row>
    <row r="4682" spans="5:5" x14ac:dyDescent="0.2">
      <c r="E4682" s="136"/>
    </row>
    <row r="4683" spans="5:5" x14ac:dyDescent="0.2">
      <c r="E4683" s="136"/>
    </row>
    <row r="4684" spans="5:5" x14ac:dyDescent="0.2">
      <c r="E4684" s="136"/>
    </row>
    <row r="4685" spans="5:5" x14ac:dyDescent="0.2">
      <c r="E4685" s="136"/>
    </row>
    <row r="4686" spans="5:5" x14ac:dyDescent="0.2">
      <c r="E4686" s="136"/>
    </row>
    <row r="4687" spans="5:5" x14ac:dyDescent="0.2">
      <c r="E4687" s="136"/>
    </row>
    <row r="4688" spans="5:5" x14ac:dyDescent="0.2">
      <c r="E4688" s="136"/>
    </row>
    <row r="4689" spans="5:5" x14ac:dyDescent="0.2">
      <c r="E4689" s="136"/>
    </row>
    <row r="4690" spans="5:5" x14ac:dyDescent="0.2">
      <c r="E4690" s="136"/>
    </row>
    <row r="4691" spans="5:5" x14ac:dyDescent="0.2">
      <c r="E4691" s="136"/>
    </row>
    <row r="4692" spans="5:5" x14ac:dyDescent="0.2">
      <c r="E4692" s="136"/>
    </row>
    <row r="4693" spans="5:5" x14ac:dyDescent="0.2">
      <c r="E4693" s="136"/>
    </row>
    <row r="4694" spans="5:5" x14ac:dyDescent="0.2">
      <c r="E4694" s="136"/>
    </row>
    <row r="4695" spans="5:5" x14ac:dyDescent="0.2">
      <c r="E4695" s="136"/>
    </row>
    <row r="4696" spans="5:5" x14ac:dyDescent="0.2">
      <c r="E4696" s="136"/>
    </row>
    <row r="4697" spans="5:5" x14ac:dyDescent="0.2">
      <c r="E4697" s="136"/>
    </row>
    <row r="4698" spans="5:5" x14ac:dyDescent="0.2">
      <c r="E4698" s="136"/>
    </row>
    <row r="4699" spans="5:5" x14ac:dyDescent="0.2">
      <c r="E4699" s="136"/>
    </row>
    <row r="4700" spans="5:5" x14ac:dyDescent="0.2">
      <c r="E4700" s="136"/>
    </row>
    <row r="4701" spans="5:5" x14ac:dyDescent="0.2">
      <c r="E4701" s="136"/>
    </row>
    <row r="4702" spans="5:5" x14ac:dyDescent="0.2">
      <c r="E4702" s="136"/>
    </row>
    <row r="4703" spans="5:5" x14ac:dyDescent="0.2">
      <c r="E4703" s="136"/>
    </row>
    <row r="4704" spans="5:5" x14ac:dyDescent="0.2">
      <c r="E4704" s="136"/>
    </row>
    <row r="4705" spans="5:5" x14ac:dyDescent="0.2">
      <c r="E4705" s="136"/>
    </row>
    <row r="4706" spans="5:5" x14ac:dyDescent="0.2">
      <c r="E4706" s="136"/>
    </row>
    <row r="4707" spans="5:5" x14ac:dyDescent="0.2">
      <c r="E4707" s="136"/>
    </row>
    <row r="4708" spans="5:5" x14ac:dyDescent="0.2">
      <c r="E4708" s="136"/>
    </row>
    <row r="4709" spans="5:5" x14ac:dyDescent="0.2">
      <c r="E4709" s="136"/>
    </row>
    <row r="4710" spans="5:5" x14ac:dyDescent="0.2">
      <c r="E4710" s="136"/>
    </row>
    <row r="4711" spans="5:5" x14ac:dyDescent="0.2">
      <c r="E4711" s="136"/>
    </row>
    <row r="4712" spans="5:5" x14ac:dyDescent="0.2">
      <c r="E4712" s="136"/>
    </row>
    <row r="4713" spans="5:5" x14ac:dyDescent="0.2">
      <c r="E4713" s="136"/>
    </row>
    <row r="4714" spans="5:5" x14ac:dyDescent="0.2">
      <c r="E4714" s="136"/>
    </row>
    <row r="4715" spans="5:5" x14ac:dyDescent="0.2">
      <c r="E4715" s="136"/>
    </row>
    <row r="4716" spans="5:5" x14ac:dyDescent="0.2">
      <c r="E4716" s="136"/>
    </row>
    <row r="4717" spans="5:5" x14ac:dyDescent="0.2">
      <c r="E4717" s="136"/>
    </row>
    <row r="4718" spans="5:5" x14ac:dyDescent="0.2">
      <c r="E4718" s="136"/>
    </row>
    <row r="4719" spans="5:5" x14ac:dyDescent="0.2">
      <c r="E4719" s="136"/>
    </row>
    <row r="4720" spans="5:5" x14ac:dyDescent="0.2">
      <c r="E4720" s="136"/>
    </row>
    <row r="4721" spans="5:5" x14ac:dyDescent="0.2">
      <c r="E4721" s="136"/>
    </row>
    <row r="4722" spans="5:5" x14ac:dyDescent="0.2">
      <c r="E4722" s="136"/>
    </row>
    <row r="4723" spans="5:5" x14ac:dyDescent="0.2">
      <c r="E4723" s="136"/>
    </row>
    <row r="4724" spans="5:5" x14ac:dyDescent="0.2">
      <c r="E4724" s="136"/>
    </row>
    <row r="4725" spans="5:5" x14ac:dyDescent="0.2">
      <c r="E4725" s="136"/>
    </row>
    <row r="4726" spans="5:5" x14ac:dyDescent="0.2">
      <c r="E4726" s="136"/>
    </row>
    <row r="4727" spans="5:5" x14ac:dyDescent="0.2">
      <c r="E4727" s="136"/>
    </row>
    <row r="4728" spans="5:5" x14ac:dyDescent="0.2">
      <c r="E4728" s="136"/>
    </row>
    <row r="4729" spans="5:5" x14ac:dyDescent="0.2">
      <c r="E4729" s="136"/>
    </row>
    <row r="4730" spans="5:5" x14ac:dyDescent="0.2">
      <c r="E4730" s="136"/>
    </row>
    <row r="4731" spans="5:5" x14ac:dyDescent="0.2">
      <c r="E4731" s="136"/>
    </row>
    <row r="4732" spans="5:5" x14ac:dyDescent="0.2">
      <c r="E4732" s="136"/>
    </row>
    <row r="4733" spans="5:5" x14ac:dyDescent="0.2">
      <c r="E4733" s="136"/>
    </row>
    <row r="4734" spans="5:5" x14ac:dyDescent="0.2">
      <c r="E4734" s="136"/>
    </row>
    <row r="4735" spans="5:5" x14ac:dyDescent="0.2">
      <c r="E4735" s="136"/>
    </row>
    <row r="4736" spans="5:5" x14ac:dyDescent="0.2">
      <c r="E4736" s="136"/>
    </row>
    <row r="4737" spans="5:5" x14ac:dyDescent="0.2">
      <c r="E4737" s="136"/>
    </row>
    <row r="4738" spans="5:5" x14ac:dyDescent="0.2">
      <c r="E4738" s="136"/>
    </row>
    <row r="4739" spans="5:5" x14ac:dyDescent="0.2">
      <c r="E4739" s="136"/>
    </row>
    <row r="4740" spans="5:5" x14ac:dyDescent="0.2">
      <c r="E4740" s="136"/>
    </row>
    <row r="4741" spans="5:5" x14ac:dyDescent="0.2">
      <c r="E4741" s="136"/>
    </row>
    <row r="4742" spans="5:5" x14ac:dyDescent="0.2">
      <c r="E4742" s="136"/>
    </row>
    <row r="4743" spans="5:5" x14ac:dyDescent="0.2">
      <c r="E4743" s="136"/>
    </row>
    <row r="4744" spans="5:5" x14ac:dyDescent="0.2">
      <c r="E4744" s="136"/>
    </row>
    <row r="4745" spans="5:5" x14ac:dyDescent="0.2">
      <c r="E4745" s="136"/>
    </row>
    <row r="4746" spans="5:5" x14ac:dyDescent="0.2">
      <c r="E4746" s="136"/>
    </row>
    <row r="4747" spans="5:5" x14ac:dyDescent="0.2">
      <c r="E4747" s="136"/>
    </row>
    <row r="4748" spans="5:5" x14ac:dyDescent="0.2">
      <c r="E4748" s="136"/>
    </row>
    <row r="4749" spans="5:5" x14ac:dyDescent="0.2">
      <c r="E4749" s="136"/>
    </row>
    <row r="4750" spans="5:5" x14ac:dyDescent="0.2">
      <c r="E4750" s="136"/>
    </row>
    <row r="4751" spans="5:5" x14ac:dyDescent="0.2">
      <c r="E4751" s="136"/>
    </row>
    <row r="4752" spans="5:5" x14ac:dyDescent="0.2">
      <c r="E4752" s="136"/>
    </row>
    <row r="4753" spans="5:5" x14ac:dyDescent="0.2">
      <c r="E4753" s="136"/>
    </row>
    <row r="4754" spans="5:5" x14ac:dyDescent="0.2">
      <c r="E4754" s="136"/>
    </row>
    <row r="4755" spans="5:5" x14ac:dyDescent="0.2">
      <c r="E4755" s="136"/>
    </row>
    <row r="4756" spans="5:5" x14ac:dyDescent="0.2">
      <c r="E4756" s="136"/>
    </row>
    <row r="4757" spans="5:5" x14ac:dyDescent="0.2">
      <c r="E4757" s="136"/>
    </row>
    <row r="4758" spans="5:5" x14ac:dyDescent="0.2">
      <c r="E4758" s="136"/>
    </row>
    <row r="4759" spans="5:5" x14ac:dyDescent="0.2">
      <c r="E4759" s="136"/>
    </row>
    <row r="4760" spans="5:5" x14ac:dyDescent="0.2">
      <c r="E4760" s="136"/>
    </row>
    <row r="4761" spans="5:5" x14ac:dyDescent="0.2">
      <c r="E4761" s="136"/>
    </row>
    <row r="4762" spans="5:5" x14ac:dyDescent="0.2">
      <c r="E4762" s="136"/>
    </row>
    <row r="4763" spans="5:5" x14ac:dyDescent="0.2">
      <c r="E4763" s="136"/>
    </row>
    <row r="4764" spans="5:5" x14ac:dyDescent="0.2">
      <c r="E4764" s="136"/>
    </row>
    <row r="4765" spans="5:5" x14ac:dyDescent="0.2">
      <c r="E4765" s="136"/>
    </row>
    <row r="4766" spans="5:5" x14ac:dyDescent="0.2">
      <c r="E4766" s="136"/>
    </row>
    <row r="4767" spans="5:5" x14ac:dyDescent="0.2">
      <c r="E4767" s="136"/>
    </row>
    <row r="4768" spans="5:5" x14ac:dyDescent="0.2">
      <c r="E4768" s="136"/>
    </row>
    <row r="4769" spans="5:5" x14ac:dyDescent="0.2">
      <c r="E4769" s="136"/>
    </row>
    <row r="4770" spans="5:5" x14ac:dyDescent="0.2">
      <c r="E4770" s="136"/>
    </row>
    <row r="4771" spans="5:5" x14ac:dyDescent="0.2">
      <c r="E4771" s="136"/>
    </row>
    <row r="4772" spans="5:5" x14ac:dyDescent="0.2">
      <c r="E4772" s="136"/>
    </row>
    <row r="4773" spans="5:5" x14ac:dyDescent="0.2">
      <c r="E4773" s="136"/>
    </row>
    <row r="4774" spans="5:5" x14ac:dyDescent="0.2">
      <c r="E4774" s="136"/>
    </row>
    <row r="4775" spans="5:5" x14ac:dyDescent="0.2">
      <c r="E4775" s="136"/>
    </row>
    <row r="4776" spans="5:5" x14ac:dyDescent="0.2">
      <c r="E4776" s="136"/>
    </row>
    <row r="4777" spans="5:5" x14ac:dyDescent="0.2">
      <c r="E4777" s="136"/>
    </row>
    <row r="4778" spans="5:5" x14ac:dyDescent="0.2">
      <c r="E4778" s="136"/>
    </row>
    <row r="4779" spans="5:5" x14ac:dyDescent="0.2">
      <c r="E4779" s="136"/>
    </row>
    <row r="4780" spans="5:5" x14ac:dyDescent="0.2">
      <c r="E4780" s="136"/>
    </row>
    <row r="4781" spans="5:5" x14ac:dyDescent="0.2">
      <c r="E4781" s="136"/>
    </row>
    <row r="4782" spans="5:5" x14ac:dyDescent="0.2">
      <c r="E4782" s="136"/>
    </row>
    <row r="4783" spans="5:5" x14ac:dyDescent="0.2">
      <c r="E4783" s="136"/>
    </row>
    <row r="4784" spans="5:5" x14ac:dyDescent="0.2">
      <c r="E4784" s="136"/>
    </row>
    <row r="4785" spans="5:5" x14ac:dyDescent="0.2">
      <c r="E4785" s="136"/>
    </row>
    <row r="4786" spans="5:5" x14ac:dyDescent="0.2">
      <c r="E4786" s="136"/>
    </row>
    <row r="4787" spans="5:5" x14ac:dyDescent="0.2">
      <c r="E4787" s="136"/>
    </row>
    <row r="4788" spans="5:5" x14ac:dyDescent="0.2">
      <c r="E4788" s="136"/>
    </row>
    <row r="4789" spans="5:5" x14ac:dyDescent="0.2">
      <c r="E4789" s="136"/>
    </row>
    <row r="4790" spans="5:5" x14ac:dyDescent="0.2">
      <c r="E4790" s="136"/>
    </row>
    <row r="4791" spans="5:5" x14ac:dyDescent="0.2">
      <c r="E4791" s="136"/>
    </row>
    <row r="4792" spans="5:5" x14ac:dyDescent="0.2">
      <c r="E4792" s="136"/>
    </row>
    <row r="4793" spans="5:5" x14ac:dyDescent="0.2">
      <c r="E4793" s="136"/>
    </row>
    <row r="4794" spans="5:5" x14ac:dyDescent="0.2">
      <c r="E4794" s="136"/>
    </row>
    <row r="4795" spans="5:5" x14ac:dyDescent="0.2">
      <c r="E4795" s="136"/>
    </row>
    <row r="4796" spans="5:5" x14ac:dyDescent="0.2">
      <c r="E4796" s="136"/>
    </row>
    <row r="4797" spans="5:5" x14ac:dyDescent="0.2">
      <c r="E4797" s="136"/>
    </row>
    <row r="4798" spans="5:5" x14ac:dyDescent="0.2">
      <c r="E4798" s="136"/>
    </row>
    <row r="4799" spans="5:5" x14ac:dyDescent="0.2">
      <c r="E4799" s="136"/>
    </row>
    <row r="4800" spans="5:5" x14ac:dyDescent="0.2">
      <c r="E4800" s="136"/>
    </row>
    <row r="4801" spans="5:5" x14ac:dyDescent="0.2">
      <c r="E4801" s="136"/>
    </row>
    <row r="4802" spans="5:5" x14ac:dyDescent="0.2">
      <c r="E4802" s="136"/>
    </row>
    <row r="4803" spans="5:5" x14ac:dyDescent="0.2">
      <c r="E4803" s="136"/>
    </row>
    <row r="4804" spans="5:5" x14ac:dyDescent="0.2">
      <c r="E4804" s="136"/>
    </row>
    <row r="4805" spans="5:5" x14ac:dyDescent="0.2">
      <c r="E4805" s="136"/>
    </row>
    <row r="4806" spans="5:5" x14ac:dyDescent="0.2">
      <c r="E4806" s="136"/>
    </row>
    <row r="4807" spans="5:5" x14ac:dyDescent="0.2">
      <c r="E4807" s="136"/>
    </row>
    <row r="4808" spans="5:5" x14ac:dyDescent="0.2">
      <c r="E4808" s="136"/>
    </row>
    <row r="4809" spans="5:5" x14ac:dyDescent="0.2">
      <c r="E4809" s="136"/>
    </row>
    <row r="4810" spans="5:5" x14ac:dyDescent="0.2">
      <c r="E4810" s="136"/>
    </row>
    <row r="4811" spans="5:5" x14ac:dyDescent="0.2">
      <c r="E4811" s="136"/>
    </row>
    <row r="4812" spans="5:5" x14ac:dyDescent="0.2">
      <c r="E4812" s="136"/>
    </row>
    <row r="4813" spans="5:5" x14ac:dyDescent="0.2">
      <c r="E4813" s="136"/>
    </row>
    <row r="4814" spans="5:5" x14ac:dyDescent="0.2">
      <c r="E4814" s="136"/>
    </row>
    <row r="4815" spans="5:5" x14ac:dyDescent="0.2">
      <c r="E4815" s="136"/>
    </row>
    <row r="4816" spans="5:5" x14ac:dyDescent="0.2">
      <c r="E4816" s="136"/>
    </row>
    <row r="4817" spans="5:5" x14ac:dyDescent="0.2">
      <c r="E4817" s="136"/>
    </row>
    <row r="4818" spans="5:5" x14ac:dyDescent="0.2">
      <c r="E4818" s="136"/>
    </row>
    <row r="4819" spans="5:5" x14ac:dyDescent="0.2">
      <c r="E4819" s="136"/>
    </row>
    <row r="4820" spans="5:5" x14ac:dyDescent="0.2">
      <c r="E4820" s="136"/>
    </row>
    <row r="4821" spans="5:5" x14ac:dyDescent="0.2">
      <c r="E4821" s="136"/>
    </row>
    <row r="4822" spans="5:5" x14ac:dyDescent="0.2">
      <c r="E4822" s="136"/>
    </row>
    <row r="4823" spans="5:5" x14ac:dyDescent="0.2">
      <c r="E4823" s="136"/>
    </row>
    <row r="4824" spans="5:5" x14ac:dyDescent="0.2">
      <c r="E4824" s="136"/>
    </row>
    <row r="4825" spans="5:5" x14ac:dyDescent="0.2">
      <c r="E4825" s="136"/>
    </row>
    <row r="4826" spans="5:5" x14ac:dyDescent="0.2">
      <c r="E4826" s="136"/>
    </row>
    <row r="4827" spans="5:5" x14ac:dyDescent="0.2">
      <c r="E4827" s="136"/>
    </row>
    <row r="4828" spans="5:5" x14ac:dyDescent="0.2">
      <c r="E4828" s="136"/>
    </row>
    <row r="4829" spans="5:5" x14ac:dyDescent="0.2">
      <c r="E4829" s="136"/>
    </row>
    <row r="4830" spans="5:5" x14ac:dyDescent="0.2">
      <c r="E4830" s="136"/>
    </row>
    <row r="4831" spans="5:5" x14ac:dyDescent="0.2">
      <c r="E4831" s="136"/>
    </row>
    <row r="4832" spans="5:5" x14ac:dyDescent="0.2">
      <c r="E4832" s="136"/>
    </row>
    <row r="4833" spans="5:5" x14ac:dyDescent="0.2">
      <c r="E4833" s="136"/>
    </row>
    <row r="4834" spans="5:5" x14ac:dyDescent="0.2">
      <c r="E4834" s="136"/>
    </row>
    <row r="4835" spans="5:5" x14ac:dyDescent="0.2">
      <c r="E4835" s="136"/>
    </row>
    <row r="4836" spans="5:5" x14ac:dyDescent="0.2">
      <c r="E4836" s="136"/>
    </row>
    <row r="4837" spans="5:5" x14ac:dyDescent="0.2">
      <c r="E4837" s="136"/>
    </row>
    <row r="4838" spans="5:5" x14ac:dyDescent="0.2">
      <c r="E4838" s="136"/>
    </row>
    <row r="4839" spans="5:5" x14ac:dyDescent="0.2">
      <c r="E4839" s="136"/>
    </row>
    <row r="4840" spans="5:5" x14ac:dyDescent="0.2">
      <c r="E4840" s="136"/>
    </row>
    <row r="4841" spans="5:5" x14ac:dyDescent="0.2">
      <c r="E4841" s="136"/>
    </row>
    <row r="4842" spans="5:5" x14ac:dyDescent="0.2">
      <c r="E4842" s="136"/>
    </row>
    <row r="4843" spans="5:5" x14ac:dyDescent="0.2">
      <c r="E4843" s="136"/>
    </row>
    <row r="4844" spans="5:5" x14ac:dyDescent="0.2">
      <c r="E4844" s="136"/>
    </row>
    <row r="4845" spans="5:5" x14ac:dyDescent="0.2">
      <c r="E4845" s="136"/>
    </row>
    <row r="4846" spans="5:5" x14ac:dyDescent="0.2">
      <c r="E4846" s="136"/>
    </row>
    <row r="4847" spans="5:5" x14ac:dyDescent="0.2">
      <c r="E4847" s="136"/>
    </row>
    <row r="4848" spans="5:5" x14ac:dyDescent="0.2">
      <c r="E4848" s="136"/>
    </row>
    <row r="4849" spans="5:5" x14ac:dyDescent="0.2">
      <c r="E4849" s="136"/>
    </row>
    <row r="4850" spans="5:5" x14ac:dyDescent="0.2">
      <c r="E4850" s="136"/>
    </row>
    <row r="4851" spans="5:5" x14ac:dyDescent="0.2">
      <c r="E4851" s="136"/>
    </row>
    <row r="4852" spans="5:5" x14ac:dyDescent="0.2">
      <c r="E4852" s="136"/>
    </row>
    <row r="4853" spans="5:5" x14ac:dyDescent="0.2">
      <c r="E4853" s="136"/>
    </row>
    <row r="4854" spans="5:5" x14ac:dyDescent="0.2">
      <c r="E4854" s="136"/>
    </row>
    <row r="4855" spans="5:5" x14ac:dyDescent="0.2">
      <c r="E4855" s="136"/>
    </row>
    <row r="4856" spans="5:5" x14ac:dyDescent="0.2">
      <c r="E4856" s="136"/>
    </row>
    <row r="4857" spans="5:5" x14ac:dyDescent="0.2">
      <c r="E4857" s="136"/>
    </row>
    <row r="4858" spans="5:5" x14ac:dyDescent="0.2">
      <c r="E4858" s="136"/>
    </row>
    <row r="4859" spans="5:5" x14ac:dyDescent="0.2">
      <c r="E4859" s="136"/>
    </row>
    <row r="4860" spans="5:5" x14ac:dyDescent="0.2">
      <c r="E4860" s="136"/>
    </row>
    <row r="4861" spans="5:5" x14ac:dyDescent="0.2">
      <c r="E4861" s="136"/>
    </row>
    <row r="4862" spans="5:5" x14ac:dyDescent="0.2">
      <c r="E4862" s="136"/>
    </row>
    <row r="4863" spans="5:5" x14ac:dyDescent="0.2">
      <c r="E4863" s="136"/>
    </row>
    <row r="4864" spans="5:5" x14ac:dyDescent="0.2">
      <c r="E4864" s="136"/>
    </row>
    <row r="4865" spans="5:5" x14ac:dyDescent="0.2">
      <c r="E4865" s="136"/>
    </row>
    <row r="4866" spans="5:5" x14ac:dyDescent="0.2">
      <c r="E4866" s="136"/>
    </row>
    <row r="4867" spans="5:5" x14ac:dyDescent="0.2">
      <c r="E4867" s="136"/>
    </row>
    <row r="4868" spans="5:5" x14ac:dyDescent="0.2">
      <c r="E4868" s="136"/>
    </row>
    <row r="4869" spans="5:5" x14ac:dyDescent="0.2">
      <c r="E4869" s="136"/>
    </row>
    <row r="4870" spans="5:5" x14ac:dyDescent="0.2">
      <c r="E4870" s="136"/>
    </row>
    <row r="4871" spans="5:5" x14ac:dyDescent="0.2">
      <c r="E4871" s="136"/>
    </row>
    <row r="4872" spans="5:5" x14ac:dyDescent="0.2">
      <c r="E4872" s="136"/>
    </row>
    <row r="4873" spans="5:5" x14ac:dyDescent="0.2">
      <c r="E4873" s="136"/>
    </row>
    <row r="4874" spans="5:5" x14ac:dyDescent="0.2">
      <c r="E4874" s="136"/>
    </row>
    <row r="4875" spans="5:5" x14ac:dyDescent="0.2">
      <c r="E4875" s="136"/>
    </row>
    <row r="4876" spans="5:5" x14ac:dyDescent="0.2">
      <c r="E4876" s="136"/>
    </row>
    <row r="4877" spans="5:5" x14ac:dyDescent="0.2">
      <c r="E4877" s="136"/>
    </row>
    <row r="4878" spans="5:5" x14ac:dyDescent="0.2">
      <c r="E4878" s="136"/>
    </row>
    <row r="4879" spans="5:5" x14ac:dyDescent="0.2">
      <c r="E4879" s="136"/>
    </row>
    <row r="4880" spans="5:5" x14ac:dyDescent="0.2">
      <c r="E4880" s="136"/>
    </row>
    <row r="4881" spans="5:5" x14ac:dyDescent="0.2">
      <c r="E4881" s="136"/>
    </row>
    <row r="4882" spans="5:5" x14ac:dyDescent="0.2">
      <c r="E4882" s="136"/>
    </row>
    <row r="4883" spans="5:5" x14ac:dyDescent="0.2">
      <c r="E4883" s="136"/>
    </row>
    <row r="4884" spans="5:5" x14ac:dyDescent="0.2">
      <c r="E4884" s="136"/>
    </row>
    <row r="4885" spans="5:5" x14ac:dyDescent="0.2">
      <c r="E4885" s="136"/>
    </row>
    <row r="4886" spans="5:5" x14ac:dyDescent="0.2">
      <c r="E4886" s="136"/>
    </row>
    <row r="4887" spans="5:5" x14ac:dyDescent="0.2">
      <c r="E4887" s="136"/>
    </row>
    <row r="4888" spans="5:5" x14ac:dyDescent="0.2">
      <c r="E4888" s="136"/>
    </row>
    <row r="4889" spans="5:5" x14ac:dyDescent="0.2">
      <c r="E4889" s="136"/>
    </row>
    <row r="4890" spans="5:5" x14ac:dyDescent="0.2">
      <c r="E4890" s="136"/>
    </row>
    <row r="4891" spans="5:5" x14ac:dyDescent="0.2">
      <c r="E4891" s="136"/>
    </row>
    <row r="4892" spans="5:5" x14ac:dyDescent="0.2">
      <c r="E4892" s="136"/>
    </row>
    <row r="4893" spans="5:5" x14ac:dyDescent="0.2">
      <c r="E4893" s="136"/>
    </row>
    <row r="4894" spans="5:5" x14ac:dyDescent="0.2">
      <c r="E4894" s="136"/>
    </row>
    <row r="4895" spans="5:5" x14ac:dyDescent="0.2">
      <c r="E4895" s="136"/>
    </row>
    <row r="4896" spans="5:5" x14ac:dyDescent="0.2">
      <c r="E4896" s="136"/>
    </row>
    <row r="4897" spans="5:5" x14ac:dyDescent="0.2">
      <c r="E4897" s="136"/>
    </row>
    <row r="4898" spans="5:5" x14ac:dyDescent="0.2">
      <c r="E4898" s="136"/>
    </row>
    <row r="4899" spans="5:5" x14ac:dyDescent="0.2">
      <c r="E4899" s="136"/>
    </row>
    <row r="4900" spans="5:5" x14ac:dyDescent="0.2">
      <c r="E4900" s="136"/>
    </row>
    <row r="4901" spans="5:5" x14ac:dyDescent="0.2">
      <c r="E4901" s="136"/>
    </row>
    <row r="4902" spans="5:5" x14ac:dyDescent="0.2">
      <c r="E4902" s="136"/>
    </row>
    <row r="4903" spans="5:5" x14ac:dyDescent="0.2">
      <c r="E4903" s="136"/>
    </row>
    <row r="4904" spans="5:5" x14ac:dyDescent="0.2">
      <c r="E4904" s="136"/>
    </row>
    <row r="4905" spans="5:5" x14ac:dyDescent="0.2">
      <c r="E4905" s="136"/>
    </row>
    <row r="4906" spans="5:5" x14ac:dyDescent="0.2">
      <c r="E4906" s="136"/>
    </row>
    <row r="4907" spans="5:5" x14ac:dyDescent="0.2">
      <c r="E4907" s="136"/>
    </row>
    <row r="4908" spans="5:5" x14ac:dyDescent="0.2">
      <c r="E4908" s="136"/>
    </row>
    <row r="4909" spans="5:5" x14ac:dyDescent="0.2">
      <c r="E4909" s="136"/>
    </row>
    <row r="4910" spans="5:5" x14ac:dyDescent="0.2">
      <c r="E4910" s="136"/>
    </row>
    <row r="4911" spans="5:5" x14ac:dyDescent="0.2">
      <c r="E4911" s="136"/>
    </row>
    <row r="4912" spans="5:5" x14ac:dyDescent="0.2">
      <c r="E4912" s="136"/>
    </row>
    <row r="4913" spans="5:5" x14ac:dyDescent="0.2">
      <c r="E4913" s="136"/>
    </row>
    <row r="4914" spans="5:5" x14ac:dyDescent="0.2">
      <c r="E4914" s="136"/>
    </row>
    <row r="4915" spans="5:5" x14ac:dyDescent="0.2">
      <c r="E4915" s="136"/>
    </row>
    <row r="4916" spans="5:5" x14ac:dyDescent="0.2">
      <c r="E4916" s="136"/>
    </row>
    <row r="4917" spans="5:5" x14ac:dyDescent="0.2">
      <c r="E4917" s="136"/>
    </row>
    <row r="4918" spans="5:5" x14ac:dyDescent="0.2">
      <c r="E4918" s="136"/>
    </row>
    <row r="4919" spans="5:5" x14ac:dyDescent="0.2">
      <c r="E4919" s="136"/>
    </row>
    <row r="4920" spans="5:5" x14ac:dyDescent="0.2">
      <c r="E4920" s="136"/>
    </row>
    <row r="4921" spans="5:5" x14ac:dyDescent="0.2">
      <c r="E4921" s="136"/>
    </row>
    <row r="4922" spans="5:5" x14ac:dyDescent="0.2">
      <c r="E4922" s="136"/>
    </row>
    <row r="4923" spans="5:5" x14ac:dyDescent="0.2">
      <c r="E4923" s="136"/>
    </row>
    <row r="4924" spans="5:5" x14ac:dyDescent="0.2">
      <c r="E4924" s="136"/>
    </row>
    <row r="4925" spans="5:5" x14ac:dyDescent="0.2">
      <c r="E4925" s="136"/>
    </row>
    <row r="4926" spans="5:5" x14ac:dyDescent="0.2">
      <c r="E4926" s="136"/>
    </row>
    <row r="4927" spans="5:5" x14ac:dyDescent="0.2">
      <c r="E4927" s="136"/>
    </row>
    <row r="4928" spans="5:5" x14ac:dyDescent="0.2">
      <c r="E4928" s="136"/>
    </row>
    <row r="4929" spans="5:5" x14ac:dyDescent="0.2">
      <c r="E4929" s="136"/>
    </row>
    <row r="4930" spans="5:5" x14ac:dyDescent="0.2">
      <c r="E4930" s="136"/>
    </row>
    <row r="4931" spans="5:5" x14ac:dyDescent="0.2">
      <c r="E4931" s="136"/>
    </row>
    <row r="4932" spans="5:5" x14ac:dyDescent="0.2">
      <c r="E4932" s="136"/>
    </row>
    <row r="4933" spans="5:5" x14ac:dyDescent="0.2">
      <c r="E4933" s="136"/>
    </row>
    <row r="4934" spans="5:5" x14ac:dyDescent="0.2">
      <c r="E4934" s="136"/>
    </row>
    <row r="4935" spans="5:5" x14ac:dyDescent="0.2">
      <c r="E4935" s="136"/>
    </row>
    <row r="4936" spans="5:5" x14ac:dyDescent="0.2">
      <c r="E4936" s="136"/>
    </row>
    <row r="4937" spans="5:5" x14ac:dyDescent="0.2">
      <c r="E4937" s="136"/>
    </row>
    <row r="4938" spans="5:5" x14ac:dyDescent="0.2">
      <c r="E4938" s="136"/>
    </row>
    <row r="4939" spans="5:5" x14ac:dyDescent="0.2">
      <c r="E4939" s="136"/>
    </row>
    <row r="4940" spans="5:5" x14ac:dyDescent="0.2">
      <c r="E4940" s="136"/>
    </row>
    <row r="4941" spans="5:5" x14ac:dyDescent="0.2">
      <c r="E4941" s="136"/>
    </row>
    <row r="4942" spans="5:5" x14ac:dyDescent="0.2">
      <c r="E4942" s="136"/>
    </row>
    <row r="4943" spans="5:5" x14ac:dyDescent="0.2">
      <c r="E4943" s="136"/>
    </row>
    <row r="4944" spans="5:5" x14ac:dyDescent="0.2">
      <c r="E4944" s="136"/>
    </row>
    <row r="4945" spans="5:5" x14ac:dyDescent="0.2">
      <c r="E4945" s="136"/>
    </row>
    <row r="4946" spans="5:5" x14ac:dyDescent="0.2">
      <c r="E4946" s="136"/>
    </row>
    <row r="4947" spans="5:5" x14ac:dyDescent="0.2">
      <c r="E4947" s="136"/>
    </row>
    <row r="4948" spans="5:5" x14ac:dyDescent="0.2">
      <c r="E4948" s="136"/>
    </row>
    <row r="4949" spans="5:5" x14ac:dyDescent="0.2">
      <c r="E4949" s="136"/>
    </row>
    <row r="4950" spans="5:5" x14ac:dyDescent="0.2">
      <c r="E4950" s="136"/>
    </row>
    <row r="4951" spans="5:5" x14ac:dyDescent="0.2">
      <c r="E4951" s="136"/>
    </row>
    <row r="4952" spans="5:5" x14ac:dyDescent="0.2">
      <c r="E4952" s="136"/>
    </row>
    <row r="4953" spans="5:5" x14ac:dyDescent="0.2">
      <c r="E4953" s="136"/>
    </row>
    <row r="4954" spans="5:5" x14ac:dyDescent="0.2">
      <c r="E4954" s="136"/>
    </row>
    <row r="4955" spans="5:5" x14ac:dyDescent="0.2">
      <c r="E4955" s="136"/>
    </row>
    <row r="4956" spans="5:5" x14ac:dyDescent="0.2">
      <c r="E4956" s="136"/>
    </row>
    <row r="4957" spans="5:5" x14ac:dyDescent="0.2">
      <c r="E4957" s="136"/>
    </row>
    <row r="4958" spans="5:5" x14ac:dyDescent="0.2">
      <c r="E4958" s="136"/>
    </row>
    <row r="4959" spans="5:5" x14ac:dyDescent="0.2">
      <c r="E4959" s="136"/>
    </row>
    <row r="4960" spans="5:5" x14ac:dyDescent="0.2">
      <c r="E4960" s="136"/>
    </row>
    <row r="4961" spans="5:5" x14ac:dyDescent="0.2">
      <c r="E4961" s="136"/>
    </row>
    <row r="4962" spans="5:5" x14ac:dyDescent="0.2">
      <c r="E4962" s="136"/>
    </row>
    <row r="4963" spans="5:5" x14ac:dyDescent="0.2">
      <c r="E4963" s="136"/>
    </row>
    <row r="4964" spans="5:5" x14ac:dyDescent="0.2">
      <c r="E4964" s="136"/>
    </row>
    <row r="4965" spans="5:5" x14ac:dyDescent="0.2">
      <c r="E4965" s="136"/>
    </row>
    <row r="4966" spans="5:5" x14ac:dyDescent="0.2">
      <c r="E4966" s="136"/>
    </row>
    <row r="4967" spans="5:5" x14ac:dyDescent="0.2">
      <c r="E4967" s="136"/>
    </row>
    <row r="4968" spans="5:5" x14ac:dyDescent="0.2">
      <c r="E4968" s="136"/>
    </row>
    <row r="4969" spans="5:5" x14ac:dyDescent="0.2">
      <c r="E4969" s="136"/>
    </row>
    <row r="4970" spans="5:5" x14ac:dyDescent="0.2">
      <c r="E4970" s="136"/>
    </row>
    <row r="4971" spans="5:5" x14ac:dyDescent="0.2">
      <c r="E4971" s="136"/>
    </row>
    <row r="4972" spans="5:5" x14ac:dyDescent="0.2">
      <c r="E4972" s="136"/>
    </row>
    <row r="4973" spans="5:5" x14ac:dyDescent="0.2">
      <c r="E4973" s="136"/>
    </row>
    <row r="4974" spans="5:5" x14ac:dyDescent="0.2">
      <c r="E4974" s="136"/>
    </row>
    <row r="4975" spans="5:5" x14ac:dyDescent="0.2">
      <c r="E4975" s="136"/>
    </row>
    <row r="4976" spans="5:5" x14ac:dyDescent="0.2">
      <c r="E4976" s="136"/>
    </row>
    <row r="4977" spans="5:5" x14ac:dyDescent="0.2">
      <c r="E4977" s="136"/>
    </row>
    <row r="4978" spans="5:5" x14ac:dyDescent="0.2">
      <c r="E4978" s="136"/>
    </row>
    <row r="4979" spans="5:5" x14ac:dyDescent="0.2">
      <c r="E4979" s="136"/>
    </row>
    <row r="4980" spans="5:5" x14ac:dyDescent="0.2">
      <c r="E4980" s="136"/>
    </row>
    <row r="4981" spans="5:5" x14ac:dyDescent="0.2">
      <c r="E4981" s="136"/>
    </row>
    <row r="4982" spans="5:5" x14ac:dyDescent="0.2">
      <c r="E4982" s="136"/>
    </row>
    <row r="4983" spans="5:5" x14ac:dyDescent="0.2">
      <c r="E4983" s="136"/>
    </row>
    <row r="4984" spans="5:5" x14ac:dyDescent="0.2">
      <c r="E4984" s="136"/>
    </row>
    <row r="4985" spans="5:5" x14ac:dyDescent="0.2">
      <c r="E4985" s="136"/>
    </row>
    <row r="4986" spans="5:5" x14ac:dyDescent="0.2">
      <c r="E4986" s="136"/>
    </row>
    <row r="4987" spans="5:5" x14ac:dyDescent="0.2">
      <c r="E4987" s="136"/>
    </row>
    <row r="4988" spans="5:5" x14ac:dyDescent="0.2">
      <c r="E4988" s="136"/>
    </row>
    <row r="4989" spans="5:5" x14ac:dyDescent="0.2">
      <c r="E4989" s="136"/>
    </row>
    <row r="4990" spans="5:5" x14ac:dyDescent="0.2">
      <c r="E4990" s="136"/>
    </row>
    <row r="4991" spans="5:5" x14ac:dyDescent="0.2">
      <c r="E4991" s="136"/>
    </row>
    <row r="4992" spans="5:5" x14ac:dyDescent="0.2">
      <c r="E4992" s="136"/>
    </row>
    <row r="4993" spans="5:5" x14ac:dyDescent="0.2">
      <c r="E4993" s="136"/>
    </row>
    <row r="4994" spans="5:5" x14ac:dyDescent="0.2">
      <c r="E4994" s="136"/>
    </row>
    <row r="4995" spans="5:5" x14ac:dyDescent="0.2">
      <c r="E4995" s="136"/>
    </row>
    <row r="4996" spans="5:5" x14ac:dyDescent="0.2">
      <c r="E4996" s="136"/>
    </row>
    <row r="4997" spans="5:5" x14ac:dyDescent="0.2">
      <c r="E4997" s="136"/>
    </row>
    <row r="4998" spans="5:5" x14ac:dyDescent="0.2">
      <c r="E4998" s="136"/>
    </row>
    <row r="4999" spans="5:5" x14ac:dyDescent="0.2">
      <c r="E4999" s="136"/>
    </row>
    <row r="5000" spans="5:5" x14ac:dyDescent="0.2">
      <c r="E5000" s="136"/>
    </row>
    <row r="5001" spans="5:5" x14ac:dyDescent="0.2">
      <c r="E5001" s="136"/>
    </row>
    <row r="5002" spans="5:5" x14ac:dyDescent="0.2">
      <c r="E5002" s="136"/>
    </row>
    <row r="5003" spans="5:5" x14ac:dyDescent="0.2">
      <c r="E5003" s="136"/>
    </row>
    <row r="5004" spans="5:5" x14ac:dyDescent="0.2">
      <c r="E5004" s="136"/>
    </row>
    <row r="5005" spans="5:5" x14ac:dyDescent="0.2">
      <c r="E5005" s="136"/>
    </row>
    <row r="5006" spans="5:5" x14ac:dyDescent="0.2">
      <c r="E5006" s="136"/>
    </row>
    <row r="5007" spans="5:5" x14ac:dyDescent="0.2">
      <c r="E5007" s="136"/>
    </row>
    <row r="5008" spans="5:5" x14ac:dyDescent="0.2">
      <c r="E5008" s="136"/>
    </row>
    <row r="5009" spans="5:5" x14ac:dyDescent="0.2">
      <c r="E5009" s="136"/>
    </row>
    <row r="5010" spans="5:5" x14ac:dyDescent="0.2">
      <c r="E5010" s="136"/>
    </row>
    <row r="5011" spans="5:5" x14ac:dyDescent="0.2">
      <c r="E5011" s="136"/>
    </row>
    <row r="5012" spans="5:5" x14ac:dyDescent="0.2">
      <c r="E5012" s="136"/>
    </row>
    <row r="5013" spans="5:5" x14ac:dyDescent="0.2">
      <c r="E5013" s="136"/>
    </row>
    <row r="5014" spans="5:5" x14ac:dyDescent="0.2">
      <c r="E5014" s="136"/>
    </row>
    <row r="5015" spans="5:5" x14ac:dyDescent="0.2">
      <c r="E5015" s="136"/>
    </row>
    <row r="5016" spans="5:5" x14ac:dyDescent="0.2">
      <c r="E5016" s="136"/>
    </row>
    <row r="5017" spans="5:5" x14ac:dyDescent="0.2">
      <c r="E5017" s="136"/>
    </row>
    <row r="5018" spans="5:5" x14ac:dyDescent="0.2">
      <c r="E5018" s="136"/>
    </row>
    <row r="5019" spans="5:5" x14ac:dyDescent="0.2">
      <c r="E5019" s="136"/>
    </row>
    <row r="5020" spans="5:5" x14ac:dyDescent="0.2">
      <c r="E5020" s="136"/>
    </row>
    <row r="5021" spans="5:5" x14ac:dyDescent="0.2">
      <c r="E5021" s="136"/>
    </row>
    <row r="5022" spans="5:5" x14ac:dyDescent="0.2">
      <c r="E5022" s="136"/>
    </row>
    <row r="5023" spans="5:5" x14ac:dyDescent="0.2">
      <c r="E5023" s="136"/>
    </row>
    <row r="5024" spans="5:5" x14ac:dyDescent="0.2">
      <c r="E5024" s="136"/>
    </row>
    <row r="5025" spans="5:5" x14ac:dyDescent="0.2">
      <c r="E5025" s="136"/>
    </row>
    <row r="5026" spans="5:5" x14ac:dyDescent="0.2">
      <c r="E5026" s="136"/>
    </row>
    <row r="5027" spans="5:5" x14ac:dyDescent="0.2">
      <c r="E5027" s="136"/>
    </row>
    <row r="5028" spans="5:5" x14ac:dyDescent="0.2">
      <c r="E5028" s="136"/>
    </row>
    <row r="5029" spans="5:5" x14ac:dyDescent="0.2">
      <c r="E5029" s="136"/>
    </row>
    <row r="5030" spans="5:5" x14ac:dyDescent="0.2">
      <c r="E5030" s="136"/>
    </row>
    <row r="5031" spans="5:5" x14ac:dyDescent="0.2">
      <c r="E5031" s="136"/>
    </row>
    <row r="5032" spans="5:5" x14ac:dyDescent="0.2">
      <c r="E5032" s="136"/>
    </row>
    <row r="5033" spans="5:5" x14ac:dyDescent="0.2">
      <c r="E5033" s="136"/>
    </row>
    <row r="5034" spans="5:5" x14ac:dyDescent="0.2">
      <c r="E5034" s="136"/>
    </row>
    <row r="5035" spans="5:5" x14ac:dyDescent="0.2">
      <c r="E5035" s="136"/>
    </row>
    <row r="5036" spans="5:5" x14ac:dyDescent="0.2">
      <c r="E5036" s="136"/>
    </row>
    <row r="5037" spans="5:5" x14ac:dyDescent="0.2">
      <c r="E5037" s="136"/>
    </row>
    <row r="5038" spans="5:5" x14ac:dyDescent="0.2">
      <c r="E5038" s="136"/>
    </row>
    <row r="5039" spans="5:5" x14ac:dyDescent="0.2">
      <c r="E5039" s="136"/>
    </row>
    <row r="5040" spans="5:5" x14ac:dyDescent="0.2">
      <c r="E5040" s="136"/>
    </row>
    <row r="5041" spans="5:5" x14ac:dyDescent="0.2">
      <c r="E5041" s="136"/>
    </row>
    <row r="5042" spans="5:5" x14ac:dyDescent="0.2">
      <c r="E5042" s="136"/>
    </row>
    <row r="5043" spans="5:5" x14ac:dyDescent="0.2">
      <c r="E5043" s="136"/>
    </row>
    <row r="5044" spans="5:5" x14ac:dyDescent="0.2">
      <c r="E5044" s="136"/>
    </row>
    <row r="5045" spans="5:5" x14ac:dyDescent="0.2">
      <c r="E5045" s="136"/>
    </row>
    <row r="5046" spans="5:5" x14ac:dyDescent="0.2">
      <c r="E5046" s="136"/>
    </row>
    <row r="5047" spans="5:5" x14ac:dyDescent="0.2">
      <c r="E5047" s="136"/>
    </row>
    <row r="5048" spans="5:5" x14ac:dyDescent="0.2">
      <c r="E5048" s="136"/>
    </row>
    <row r="5049" spans="5:5" x14ac:dyDescent="0.2">
      <c r="E5049" s="136"/>
    </row>
    <row r="5050" spans="5:5" x14ac:dyDescent="0.2">
      <c r="E5050" s="136"/>
    </row>
    <row r="5051" spans="5:5" x14ac:dyDescent="0.2">
      <c r="E5051" s="136"/>
    </row>
    <row r="5052" spans="5:5" x14ac:dyDescent="0.2">
      <c r="E5052" s="136"/>
    </row>
    <row r="5053" spans="5:5" x14ac:dyDescent="0.2">
      <c r="E5053" s="136"/>
    </row>
    <row r="5054" spans="5:5" x14ac:dyDescent="0.2">
      <c r="E5054" s="136"/>
    </row>
    <row r="5055" spans="5:5" x14ac:dyDescent="0.2">
      <c r="E5055" s="136"/>
    </row>
    <row r="5056" spans="5:5" x14ac:dyDescent="0.2">
      <c r="E5056" s="136"/>
    </row>
    <row r="5057" spans="5:5" x14ac:dyDescent="0.2">
      <c r="E5057" s="136"/>
    </row>
    <row r="5058" spans="5:5" x14ac:dyDescent="0.2">
      <c r="E5058" s="136"/>
    </row>
    <row r="5059" spans="5:5" x14ac:dyDescent="0.2">
      <c r="E5059" s="136"/>
    </row>
    <row r="5060" spans="5:5" x14ac:dyDescent="0.2">
      <c r="E5060" s="136"/>
    </row>
    <row r="5061" spans="5:5" x14ac:dyDescent="0.2">
      <c r="E5061" s="136"/>
    </row>
    <row r="5062" spans="5:5" x14ac:dyDescent="0.2">
      <c r="E5062" s="136"/>
    </row>
    <row r="5063" spans="5:5" x14ac:dyDescent="0.2">
      <c r="E5063" s="136"/>
    </row>
    <row r="5064" spans="5:5" x14ac:dyDescent="0.2">
      <c r="E5064" s="136"/>
    </row>
    <row r="5065" spans="5:5" x14ac:dyDescent="0.2">
      <c r="E5065" s="136"/>
    </row>
    <row r="5066" spans="5:5" x14ac:dyDescent="0.2">
      <c r="E5066" s="136"/>
    </row>
    <row r="5067" spans="5:5" x14ac:dyDescent="0.2">
      <c r="E5067" s="136"/>
    </row>
    <row r="5068" spans="5:5" x14ac:dyDescent="0.2">
      <c r="E5068" s="136"/>
    </row>
    <row r="5069" spans="5:5" x14ac:dyDescent="0.2">
      <c r="E5069" s="136"/>
    </row>
    <row r="5070" spans="5:5" x14ac:dyDescent="0.2">
      <c r="E5070" s="136"/>
    </row>
    <row r="5071" spans="5:5" x14ac:dyDescent="0.2">
      <c r="E5071" s="136"/>
    </row>
    <row r="5072" spans="5:5" x14ac:dyDescent="0.2">
      <c r="E5072" s="136"/>
    </row>
    <row r="5073" spans="5:5" x14ac:dyDescent="0.2">
      <c r="E5073" s="136"/>
    </row>
    <row r="5074" spans="5:5" x14ac:dyDescent="0.2">
      <c r="E5074" s="136"/>
    </row>
    <row r="5075" spans="5:5" x14ac:dyDescent="0.2">
      <c r="E5075" s="136"/>
    </row>
    <row r="5076" spans="5:5" x14ac:dyDescent="0.2">
      <c r="E5076" s="136"/>
    </row>
    <row r="5077" spans="5:5" x14ac:dyDescent="0.2">
      <c r="E5077" s="136"/>
    </row>
    <row r="5078" spans="5:5" x14ac:dyDescent="0.2">
      <c r="E5078" s="136"/>
    </row>
    <row r="5079" spans="5:5" x14ac:dyDescent="0.2">
      <c r="E5079" s="136"/>
    </row>
    <row r="5080" spans="5:5" x14ac:dyDescent="0.2">
      <c r="E5080" s="136"/>
    </row>
    <row r="5081" spans="5:5" x14ac:dyDescent="0.2">
      <c r="E5081" s="136"/>
    </row>
    <row r="5082" spans="5:5" x14ac:dyDescent="0.2">
      <c r="E5082" s="136"/>
    </row>
    <row r="5083" spans="5:5" x14ac:dyDescent="0.2">
      <c r="E5083" s="136"/>
    </row>
    <row r="5084" spans="5:5" x14ac:dyDescent="0.2">
      <c r="E5084" s="136"/>
    </row>
    <row r="5085" spans="5:5" x14ac:dyDescent="0.2">
      <c r="E5085" s="136"/>
    </row>
    <row r="5086" spans="5:5" x14ac:dyDescent="0.2">
      <c r="E5086" s="136"/>
    </row>
    <row r="5087" spans="5:5" x14ac:dyDescent="0.2">
      <c r="E5087" s="136"/>
    </row>
    <row r="5088" spans="5:5" x14ac:dyDescent="0.2">
      <c r="E5088" s="136"/>
    </row>
    <row r="5089" spans="5:5" x14ac:dyDescent="0.2">
      <c r="E5089" s="136"/>
    </row>
    <row r="5090" spans="5:5" x14ac:dyDescent="0.2">
      <c r="E5090" s="136"/>
    </row>
    <row r="5091" spans="5:5" x14ac:dyDescent="0.2">
      <c r="E5091" s="136"/>
    </row>
    <row r="5092" spans="5:5" x14ac:dyDescent="0.2">
      <c r="E5092" s="136"/>
    </row>
    <row r="5093" spans="5:5" x14ac:dyDescent="0.2">
      <c r="E5093" s="136"/>
    </row>
    <row r="5094" spans="5:5" x14ac:dyDescent="0.2">
      <c r="E5094" s="136"/>
    </row>
    <row r="5095" spans="5:5" x14ac:dyDescent="0.2">
      <c r="E5095" s="136"/>
    </row>
    <row r="5096" spans="5:5" x14ac:dyDescent="0.2">
      <c r="E5096" s="136"/>
    </row>
    <row r="5097" spans="5:5" x14ac:dyDescent="0.2">
      <c r="E5097" s="136"/>
    </row>
    <row r="5098" spans="5:5" x14ac:dyDescent="0.2">
      <c r="E5098" s="136"/>
    </row>
    <row r="5099" spans="5:5" x14ac:dyDescent="0.2">
      <c r="E5099" s="136"/>
    </row>
    <row r="5100" spans="5:5" x14ac:dyDescent="0.2">
      <c r="E5100" s="136"/>
    </row>
    <row r="5101" spans="5:5" x14ac:dyDescent="0.2">
      <c r="E5101" s="136"/>
    </row>
    <row r="5102" spans="5:5" x14ac:dyDescent="0.2">
      <c r="E5102" s="136"/>
    </row>
    <row r="5103" spans="5:5" x14ac:dyDescent="0.2">
      <c r="E5103" s="136"/>
    </row>
    <row r="5104" spans="5:5" x14ac:dyDescent="0.2">
      <c r="E5104" s="136"/>
    </row>
    <row r="5105" spans="5:5" x14ac:dyDescent="0.2">
      <c r="E5105" s="136"/>
    </row>
    <row r="5106" spans="5:5" x14ac:dyDescent="0.2">
      <c r="E5106" s="136"/>
    </row>
    <row r="5107" spans="5:5" x14ac:dyDescent="0.2">
      <c r="E5107" s="136"/>
    </row>
    <row r="5108" spans="5:5" x14ac:dyDescent="0.2">
      <c r="E5108" s="136"/>
    </row>
    <row r="5109" spans="5:5" x14ac:dyDescent="0.2">
      <c r="E5109" s="136"/>
    </row>
    <row r="5110" spans="5:5" x14ac:dyDescent="0.2">
      <c r="E5110" s="136"/>
    </row>
    <row r="5111" spans="5:5" x14ac:dyDescent="0.2">
      <c r="E5111" s="136"/>
    </row>
    <row r="5112" spans="5:5" x14ac:dyDescent="0.2">
      <c r="E5112" s="136"/>
    </row>
    <row r="5113" spans="5:5" x14ac:dyDescent="0.2">
      <c r="E5113" s="136"/>
    </row>
    <row r="5114" spans="5:5" x14ac:dyDescent="0.2">
      <c r="E5114" s="136"/>
    </row>
    <row r="5115" spans="5:5" x14ac:dyDescent="0.2">
      <c r="E5115" s="136"/>
    </row>
    <row r="5116" spans="5:5" x14ac:dyDescent="0.2">
      <c r="E5116" s="136"/>
    </row>
    <row r="5117" spans="5:5" x14ac:dyDescent="0.2">
      <c r="E5117" s="136"/>
    </row>
    <row r="5118" spans="5:5" x14ac:dyDescent="0.2">
      <c r="E5118" s="136"/>
    </row>
    <row r="5119" spans="5:5" x14ac:dyDescent="0.2">
      <c r="E5119" s="136"/>
    </row>
    <row r="5120" spans="5:5" x14ac:dyDescent="0.2">
      <c r="E5120" s="136"/>
    </row>
    <row r="5121" spans="5:5" x14ac:dyDescent="0.2">
      <c r="E5121" s="136"/>
    </row>
    <row r="5122" spans="5:5" x14ac:dyDescent="0.2">
      <c r="E5122" s="136"/>
    </row>
    <row r="5123" spans="5:5" x14ac:dyDescent="0.2">
      <c r="E5123" s="136"/>
    </row>
    <row r="5124" spans="5:5" x14ac:dyDescent="0.2">
      <c r="E5124" s="136"/>
    </row>
    <row r="5125" spans="5:5" x14ac:dyDescent="0.2">
      <c r="E5125" s="136"/>
    </row>
    <row r="5126" spans="5:5" x14ac:dyDescent="0.2">
      <c r="E5126" s="136"/>
    </row>
    <row r="5127" spans="5:5" x14ac:dyDescent="0.2">
      <c r="E5127" s="136"/>
    </row>
    <row r="5128" spans="5:5" x14ac:dyDescent="0.2">
      <c r="E5128" s="136"/>
    </row>
    <row r="5129" spans="5:5" x14ac:dyDescent="0.2">
      <c r="E5129" s="136"/>
    </row>
    <row r="5130" spans="5:5" x14ac:dyDescent="0.2">
      <c r="E5130" s="136"/>
    </row>
    <row r="5131" spans="5:5" x14ac:dyDescent="0.2">
      <c r="E5131" s="136"/>
    </row>
    <row r="5132" spans="5:5" x14ac:dyDescent="0.2">
      <c r="E5132" s="136"/>
    </row>
    <row r="5133" spans="5:5" x14ac:dyDescent="0.2">
      <c r="E5133" s="136"/>
    </row>
    <row r="5134" spans="5:5" x14ac:dyDescent="0.2">
      <c r="E5134" s="136"/>
    </row>
    <row r="5135" spans="5:5" x14ac:dyDescent="0.2">
      <c r="E5135" s="136"/>
    </row>
    <row r="5136" spans="5:5" x14ac:dyDescent="0.2">
      <c r="E5136" s="136"/>
    </row>
    <row r="5137" spans="5:5" x14ac:dyDescent="0.2">
      <c r="E5137" s="136"/>
    </row>
    <row r="5138" spans="5:5" x14ac:dyDescent="0.2">
      <c r="E5138" s="136"/>
    </row>
    <row r="5139" spans="5:5" x14ac:dyDescent="0.2">
      <c r="E5139" s="136"/>
    </row>
    <row r="5140" spans="5:5" x14ac:dyDescent="0.2">
      <c r="E5140" s="136"/>
    </row>
    <row r="5141" spans="5:5" x14ac:dyDescent="0.2">
      <c r="E5141" s="136"/>
    </row>
    <row r="5142" spans="5:5" x14ac:dyDescent="0.2">
      <c r="E5142" s="136"/>
    </row>
    <row r="5143" spans="5:5" x14ac:dyDescent="0.2">
      <c r="E5143" s="136"/>
    </row>
    <row r="5144" spans="5:5" x14ac:dyDescent="0.2">
      <c r="E5144" s="136"/>
    </row>
    <row r="5145" spans="5:5" x14ac:dyDescent="0.2">
      <c r="E5145" s="136"/>
    </row>
    <row r="5146" spans="5:5" x14ac:dyDescent="0.2">
      <c r="E5146" s="136"/>
    </row>
    <row r="5147" spans="5:5" x14ac:dyDescent="0.2">
      <c r="E5147" s="136"/>
    </row>
    <row r="5148" spans="5:5" x14ac:dyDescent="0.2">
      <c r="E5148" s="136"/>
    </row>
    <row r="5149" spans="5:5" x14ac:dyDescent="0.2">
      <c r="E5149" s="136"/>
    </row>
    <row r="5150" spans="5:5" x14ac:dyDescent="0.2">
      <c r="E5150" s="136"/>
    </row>
    <row r="5151" spans="5:5" x14ac:dyDescent="0.2">
      <c r="E5151" s="136"/>
    </row>
    <row r="5152" spans="5:5" x14ac:dyDescent="0.2">
      <c r="E5152" s="136"/>
    </row>
    <row r="5153" spans="5:5" x14ac:dyDescent="0.2">
      <c r="E5153" s="136"/>
    </row>
    <row r="5154" spans="5:5" x14ac:dyDescent="0.2">
      <c r="E5154" s="136"/>
    </row>
    <row r="5155" spans="5:5" x14ac:dyDescent="0.2">
      <c r="E5155" s="136"/>
    </row>
    <row r="5156" spans="5:5" x14ac:dyDescent="0.2">
      <c r="E5156" s="136"/>
    </row>
    <row r="5157" spans="5:5" x14ac:dyDescent="0.2">
      <c r="E5157" s="136"/>
    </row>
    <row r="5158" spans="5:5" x14ac:dyDescent="0.2">
      <c r="E5158" s="136"/>
    </row>
    <row r="5159" spans="5:5" x14ac:dyDescent="0.2">
      <c r="E5159" s="136"/>
    </row>
    <row r="5160" spans="5:5" x14ac:dyDescent="0.2">
      <c r="E5160" s="136"/>
    </row>
    <row r="5161" spans="5:5" x14ac:dyDescent="0.2">
      <c r="E5161" s="136"/>
    </row>
    <row r="5162" spans="5:5" x14ac:dyDescent="0.2">
      <c r="E5162" s="136"/>
    </row>
    <row r="5163" spans="5:5" x14ac:dyDescent="0.2">
      <c r="E5163" s="136"/>
    </row>
    <row r="5164" spans="5:5" x14ac:dyDescent="0.2">
      <c r="E5164" s="136"/>
    </row>
    <row r="5165" spans="5:5" x14ac:dyDescent="0.2">
      <c r="E5165" s="136"/>
    </row>
    <row r="5166" spans="5:5" x14ac:dyDescent="0.2">
      <c r="E5166" s="136"/>
    </row>
    <row r="5167" spans="5:5" x14ac:dyDescent="0.2">
      <c r="E5167" s="136"/>
    </row>
    <row r="5168" spans="5:5" x14ac:dyDescent="0.2">
      <c r="E5168" s="136"/>
    </row>
    <row r="5169" spans="5:5" x14ac:dyDescent="0.2">
      <c r="E5169" s="136"/>
    </row>
    <row r="5170" spans="5:5" x14ac:dyDescent="0.2">
      <c r="E5170" s="136"/>
    </row>
    <row r="5171" spans="5:5" x14ac:dyDescent="0.2">
      <c r="E5171" s="136"/>
    </row>
    <row r="5172" spans="5:5" x14ac:dyDescent="0.2">
      <c r="E5172" s="136"/>
    </row>
    <row r="5173" spans="5:5" x14ac:dyDescent="0.2">
      <c r="E5173" s="136"/>
    </row>
    <row r="5174" spans="5:5" x14ac:dyDescent="0.2">
      <c r="E5174" s="136"/>
    </row>
    <row r="5175" spans="5:5" x14ac:dyDescent="0.2">
      <c r="E5175" s="136"/>
    </row>
    <row r="5176" spans="5:5" x14ac:dyDescent="0.2">
      <c r="E5176" s="136"/>
    </row>
    <row r="5177" spans="5:5" x14ac:dyDescent="0.2">
      <c r="E5177" s="136"/>
    </row>
    <row r="5178" spans="5:5" x14ac:dyDescent="0.2">
      <c r="E5178" s="136"/>
    </row>
    <row r="5179" spans="5:5" x14ac:dyDescent="0.2">
      <c r="E5179" s="136"/>
    </row>
    <row r="5180" spans="5:5" x14ac:dyDescent="0.2">
      <c r="E5180" s="136"/>
    </row>
    <row r="5181" spans="5:5" x14ac:dyDescent="0.2">
      <c r="E5181" s="136"/>
    </row>
    <row r="5182" spans="5:5" x14ac:dyDescent="0.2">
      <c r="E5182" s="136"/>
    </row>
    <row r="5183" spans="5:5" x14ac:dyDescent="0.2">
      <c r="E5183" s="136"/>
    </row>
    <row r="5184" spans="5:5" x14ac:dyDescent="0.2">
      <c r="E5184" s="136"/>
    </row>
    <row r="5185" spans="5:5" x14ac:dyDescent="0.2">
      <c r="E5185" s="136"/>
    </row>
    <row r="5186" spans="5:5" x14ac:dyDescent="0.2">
      <c r="E5186" s="136"/>
    </row>
    <row r="5187" spans="5:5" x14ac:dyDescent="0.2">
      <c r="E5187" s="136"/>
    </row>
    <row r="5188" spans="5:5" x14ac:dyDescent="0.2">
      <c r="E5188" s="136"/>
    </row>
    <row r="5189" spans="5:5" x14ac:dyDescent="0.2">
      <c r="E5189" s="136"/>
    </row>
    <row r="5190" spans="5:5" x14ac:dyDescent="0.2">
      <c r="E5190" s="136"/>
    </row>
    <row r="5191" spans="5:5" x14ac:dyDescent="0.2">
      <c r="E5191" s="136"/>
    </row>
    <row r="5192" spans="5:5" x14ac:dyDescent="0.2">
      <c r="E5192" s="136"/>
    </row>
    <row r="5193" spans="5:5" x14ac:dyDescent="0.2">
      <c r="E5193" s="136"/>
    </row>
    <row r="5194" spans="5:5" x14ac:dyDescent="0.2">
      <c r="E5194" s="136"/>
    </row>
    <row r="5195" spans="5:5" x14ac:dyDescent="0.2">
      <c r="E5195" s="136"/>
    </row>
    <row r="5196" spans="5:5" x14ac:dyDescent="0.2">
      <c r="E5196" s="136"/>
    </row>
    <row r="5197" spans="5:5" x14ac:dyDescent="0.2">
      <c r="E5197" s="136"/>
    </row>
    <row r="5198" spans="5:5" x14ac:dyDescent="0.2">
      <c r="E5198" s="136"/>
    </row>
    <row r="5199" spans="5:5" x14ac:dyDescent="0.2">
      <c r="E5199" s="136"/>
    </row>
    <row r="5200" spans="5:5" x14ac:dyDescent="0.2">
      <c r="E5200" s="136"/>
    </row>
    <row r="5201" spans="5:5" x14ac:dyDescent="0.2">
      <c r="E5201" s="136"/>
    </row>
    <row r="5202" spans="5:5" x14ac:dyDescent="0.2">
      <c r="E5202" s="136"/>
    </row>
    <row r="5203" spans="5:5" x14ac:dyDescent="0.2">
      <c r="E5203" s="136"/>
    </row>
    <row r="5204" spans="5:5" x14ac:dyDescent="0.2">
      <c r="E5204" s="136"/>
    </row>
    <row r="5205" spans="5:5" x14ac:dyDescent="0.2">
      <c r="E5205" s="136"/>
    </row>
    <row r="5206" spans="5:5" x14ac:dyDescent="0.2">
      <c r="E5206" s="136"/>
    </row>
    <row r="5207" spans="5:5" x14ac:dyDescent="0.2">
      <c r="E5207" s="136"/>
    </row>
    <row r="5208" spans="5:5" x14ac:dyDescent="0.2">
      <c r="E5208" s="136"/>
    </row>
    <row r="5209" spans="5:5" x14ac:dyDescent="0.2">
      <c r="E5209" s="136"/>
    </row>
    <row r="5210" spans="5:5" x14ac:dyDescent="0.2">
      <c r="E5210" s="136"/>
    </row>
    <row r="5211" spans="5:5" x14ac:dyDescent="0.2">
      <c r="E5211" s="136"/>
    </row>
    <row r="5212" spans="5:5" x14ac:dyDescent="0.2">
      <c r="E5212" s="136"/>
    </row>
    <row r="5213" spans="5:5" x14ac:dyDescent="0.2">
      <c r="E5213" s="136"/>
    </row>
    <row r="5214" spans="5:5" x14ac:dyDescent="0.2">
      <c r="E5214" s="136"/>
    </row>
    <row r="5215" spans="5:5" x14ac:dyDescent="0.2">
      <c r="E5215" s="136"/>
    </row>
    <row r="5216" spans="5:5" x14ac:dyDescent="0.2">
      <c r="E5216" s="136"/>
    </row>
    <row r="5217" spans="5:5" x14ac:dyDescent="0.2">
      <c r="E5217" s="136"/>
    </row>
    <row r="5218" spans="5:5" x14ac:dyDescent="0.2">
      <c r="E5218" s="136"/>
    </row>
    <row r="5219" spans="5:5" x14ac:dyDescent="0.2">
      <c r="E5219" s="136"/>
    </row>
    <row r="5220" spans="5:5" x14ac:dyDescent="0.2">
      <c r="E5220" s="136"/>
    </row>
    <row r="5221" spans="5:5" x14ac:dyDescent="0.2">
      <c r="E5221" s="136"/>
    </row>
    <row r="5222" spans="5:5" x14ac:dyDescent="0.2">
      <c r="E5222" s="136"/>
    </row>
    <row r="5223" spans="5:5" x14ac:dyDescent="0.2">
      <c r="E5223" s="136"/>
    </row>
    <row r="5224" spans="5:5" x14ac:dyDescent="0.2">
      <c r="E5224" s="136"/>
    </row>
    <row r="5225" spans="5:5" x14ac:dyDescent="0.2">
      <c r="E5225" s="136"/>
    </row>
    <row r="5226" spans="5:5" x14ac:dyDescent="0.2">
      <c r="E5226" s="136"/>
    </row>
    <row r="5227" spans="5:5" x14ac:dyDescent="0.2">
      <c r="E5227" s="136"/>
    </row>
    <row r="5228" spans="5:5" x14ac:dyDescent="0.2">
      <c r="E5228" s="136"/>
    </row>
    <row r="5229" spans="5:5" x14ac:dyDescent="0.2">
      <c r="E5229" s="136"/>
    </row>
    <row r="5230" spans="5:5" x14ac:dyDescent="0.2">
      <c r="E5230" s="136"/>
    </row>
    <row r="5231" spans="5:5" x14ac:dyDescent="0.2">
      <c r="E5231" s="136"/>
    </row>
    <row r="5232" spans="5:5" x14ac:dyDescent="0.2">
      <c r="E5232" s="136"/>
    </row>
    <row r="5233" spans="5:5" x14ac:dyDescent="0.2">
      <c r="E5233" s="136"/>
    </row>
    <row r="5234" spans="5:5" x14ac:dyDescent="0.2">
      <c r="E5234" s="136"/>
    </row>
    <row r="5235" spans="5:5" x14ac:dyDescent="0.2">
      <c r="E5235" s="136"/>
    </row>
    <row r="5236" spans="5:5" x14ac:dyDescent="0.2">
      <c r="E5236" s="136"/>
    </row>
    <row r="5237" spans="5:5" x14ac:dyDescent="0.2">
      <c r="E5237" s="136"/>
    </row>
    <row r="5238" spans="5:5" x14ac:dyDescent="0.2">
      <c r="E5238" s="136"/>
    </row>
    <row r="5239" spans="5:5" x14ac:dyDescent="0.2">
      <c r="E5239" s="136"/>
    </row>
    <row r="5240" spans="5:5" x14ac:dyDescent="0.2">
      <c r="E5240" s="136"/>
    </row>
    <row r="5241" spans="5:5" x14ac:dyDescent="0.2">
      <c r="E5241" s="136"/>
    </row>
    <row r="5242" spans="5:5" x14ac:dyDescent="0.2">
      <c r="E5242" s="136"/>
    </row>
    <row r="5243" spans="5:5" x14ac:dyDescent="0.2">
      <c r="E5243" s="136"/>
    </row>
    <row r="5244" spans="5:5" x14ac:dyDescent="0.2">
      <c r="E5244" s="136"/>
    </row>
    <row r="5245" spans="5:5" x14ac:dyDescent="0.2">
      <c r="E5245" s="136"/>
    </row>
    <row r="5246" spans="5:5" x14ac:dyDescent="0.2">
      <c r="E5246" s="136"/>
    </row>
    <row r="5247" spans="5:5" x14ac:dyDescent="0.2">
      <c r="E5247" s="136"/>
    </row>
    <row r="5248" spans="5:5" x14ac:dyDescent="0.2">
      <c r="E5248" s="136"/>
    </row>
    <row r="5249" spans="5:5" x14ac:dyDescent="0.2">
      <c r="E5249" s="136"/>
    </row>
    <row r="5250" spans="5:5" x14ac:dyDescent="0.2">
      <c r="E5250" s="136"/>
    </row>
    <row r="5251" spans="5:5" x14ac:dyDescent="0.2">
      <c r="E5251" s="136"/>
    </row>
    <row r="5252" spans="5:5" x14ac:dyDescent="0.2">
      <c r="E5252" s="136"/>
    </row>
    <row r="5253" spans="5:5" x14ac:dyDescent="0.2">
      <c r="E5253" s="136"/>
    </row>
    <row r="5254" spans="5:5" x14ac:dyDescent="0.2">
      <c r="E5254" s="136"/>
    </row>
    <row r="5255" spans="5:5" x14ac:dyDescent="0.2">
      <c r="E5255" s="136"/>
    </row>
    <row r="5256" spans="5:5" x14ac:dyDescent="0.2">
      <c r="E5256" s="136"/>
    </row>
    <row r="5257" spans="5:5" x14ac:dyDescent="0.2">
      <c r="E5257" s="136"/>
    </row>
    <row r="5258" spans="5:5" x14ac:dyDescent="0.2">
      <c r="E5258" s="136"/>
    </row>
    <row r="5259" spans="5:5" x14ac:dyDescent="0.2">
      <c r="E5259" s="136"/>
    </row>
    <row r="5260" spans="5:5" x14ac:dyDescent="0.2">
      <c r="E5260" s="136"/>
    </row>
    <row r="5261" spans="5:5" x14ac:dyDescent="0.2">
      <c r="E5261" s="136"/>
    </row>
    <row r="5262" spans="5:5" x14ac:dyDescent="0.2">
      <c r="E5262" s="136"/>
    </row>
    <row r="5263" spans="5:5" x14ac:dyDescent="0.2">
      <c r="E5263" s="136"/>
    </row>
    <row r="5264" spans="5:5" x14ac:dyDescent="0.2">
      <c r="E5264" s="136"/>
    </row>
    <row r="5265" spans="5:5" x14ac:dyDescent="0.2">
      <c r="E5265" s="136"/>
    </row>
    <row r="5266" spans="5:5" x14ac:dyDescent="0.2">
      <c r="E5266" s="136"/>
    </row>
    <row r="5267" spans="5:5" x14ac:dyDescent="0.2">
      <c r="E5267" s="136"/>
    </row>
    <row r="5268" spans="5:5" x14ac:dyDescent="0.2">
      <c r="E5268" s="136"/>
    </row>
    <row r="5269" spans="5:5" x14ac:dyDescent="0.2">
      <c r="E5269" s="136"/>
    </row>
    <row r="5270" spans="5:5" x14ac:dyDescent="0.2">
      <c r="E5270" s="136"/>
    </row>
    <row r="5271" spans="5:5" x14ac:dyDescent="0.2">
      <c r="E5271" s="136"/>
    </row>
    <row r="5272" spans="5:5" x14ac:dyDescent="0.2">
      <c r="E5272" s="136"/>
    </row>
    <row r="5273" spans="5:5" x14ac:dyDescent="0.2">
      <c r="E5273" s="136"/>
    </row>
    <row r="5274" spans="5:5" x14ac:dyDescent="0.2">
      <c r="E5274" s="136"/>
    </row>
    <row r="5275" spans="5:5" x14ac:dyDescent="0.2">
      <c r="E5275" s="136"/>
    </row>
    <row r="5276" spans="5:5" x14ac:dyDescent="0.2">
      <c r="E5276" s="136"/>
    </row>
    <row r="5277" spans="5:5" x14ac:dyDescent="0.2">
      <c r="E5277" s="136"/>
    </row>
    <row r="5278" spans="5:5" x14ac:dyDescent="0.2">
      <c r="E5278" s="136"/>
    </row>
    <row r="5279" spans="5:5" x14ac:dyDescent="0.2">
      <c r="E5279" s="136"/>
    </row>
    <row r="5280" spans="5:5" x14ac:dyDescent="0.2">
      <c r="E5280" s="136"/>
    </row>
    <row r="5281" spans="5:5" x14ac:dyDescent="0.2">
      <c r="E5281" s="136"/>
    </row>
    <row r="5282" spans="5:5" x14ac:dyDescent="0.2">
      <c r="E5282" s="136"/>
    </row>
    <row r="5283" spans="5:5" x14ac:dyDescent="0.2">
      <c r="E5283" s="136"/>
    </row>
    <row r="5284" spans="5:5" x14ac:dyDescent="0.2">
      <c r="E5284" s="136"/>
    </row>
    <row r="5285" spans="5:5" x14ac:dyDescent="0.2">
      <c r="E5285" s="136"/>
    </row>
    <row r="5286" spans="5:5" x14ac:dyDescent="0.2">
      <c r="E5286" s="136"/>
    </row>
    <row r="5287" spans="5:5" x14ac:dyDescent="0.2">
      <c r="E5287" s="136"/>
    </row>
    <row r="5288" spans="5:5" x14ac:dyDescent="0.2">
      <c r="E5288" s="136"/>
    </row>
    <row r="5289" spans="5:5" x14ac:dyDescent="0.2">
      <c r="E5289" s="136"/>
    </row>
    <row r="5290" spans="5:5" x14ac:dyDescent="0.2">
      <c r="E5290" s="136"/>
    </row>
    <row r="5291" spans="5:5" x14ac:dyDescent="0.2">
      <c r="E5291" s="136"/>
    </row>
    <row r="5292" spans="5:5" x14ac:dyDescent="0.2">
      <c r="E5292" s="136"/>
    </row>
    <row r="5293" spans="5:5" x14ac:dyDescent="0.2">
      <c r="E5293" s="136"/>
    </row>
    <row r="5294" spans="5:5" x14ac:dyDescent="0.2">
      <c r="E5294" s="136"/>
    </row>
    <row r="5295" spans="5:5" x14ac:dyDescent="0.2">
      <c r="E5295" s="136"/>
    </row>
    <row r="5296" spans="5:5" x14ac:dyDescent="0.2">
      <c r="E5296" s="136"/>
    </row>
    <row r="5297" spans="5:5" x14ac:dyDescent="0.2">
      <c r="E5297" s="136"/>
    </row>
    <row r="5298" spans="5:5" x14ac:dyDescent="0.2">
      <c r="E5298" s="136"/>
    </row>
    <row r="5299" spans="5:5" x14ac:dyDescent="0.2">
      <c r="E5299" s="136"/>
    </row>
    <row r="5300" spans="5:5" x14ac:dyDescent="0.2">
      <c r="E5300" s="136"/>
    </row>
    <row r="5301" spans="5:5" x14ac:dyDescent="0.2">
      <c r="E5301" s="136"/>
    </row>
    <row r="5302" spans="5:5" x14ac:dyDescent="0.2">
      <c r="E5302" s="136"/>
    </row>
    <row r="5303" spans="5:5" x14ac:dyDescent="0.2">
      <c r="E5303" s="136"/>
    </row>
    <row r="5304" spans="5:5" x14ac:dyDescent="0.2">
      <c r="E5304" s="136"/>
    </row>
    <row r="5305" spans="5:5" x14ac:dyDescent="0.2">
      <c r="E5305" s="136"/>
    </row>
    <row r="5306" spans="5:5" x14ac:dyDescent="0.2">
      <c r="E5306" s="136"/>
    </row>
    <row r="5307" spans="5:5" x14ac:dyDescent="0.2">
      <c r="E5307" s="136"/>
    </row>
    <row r="5308" spans="5:5" x14ac:dyDescent="0.2">
      <c r="E5308" s="136"/>
    </row>
    <row r="5309" spans="5:5" x14ac:dyDescent="0.2">
      <c r="E5309" s="136"/>
    </row>
    <row r="5310" spans="5:5" x14ac:dyDescent="0.2">
      <c r="E5310" s="136"/>
    </row>
    <row r="5311" spans="5:5" x14ac:dyDescent="0.2">
      <c r="E5311" s="136"/>
    </row>
    <row r="5312" spans="5:5" x14ac:dyDescent="0.2">
      <c r="E5312" s="136"/>
    </row>
    <row r="5313" spans="5:5" x14ac:dyDescent="0.2">
      <c r="E5313" s="136"/>
    </row>
    <row r="5314" spans="5:5" x14ac:dyDescent="0.2">
      <c r="E5314" s="136"/>
    </row>
    <row r="5315" spans="5:5" x14ac:dyDescent="0.2">
      <c r="E5315" s="136"/>
    </row>
    <row r="5316" spans="5:5" x14ac:dyDescent="0.2">
      <c r="E5316" s="136"/>
    </row>
    <row r="5317" spans="5:5" x14ac:dyDescent="0.2">
      <c r="E5317" s="136"/>
    </row>
    <row r="5318" spans="5:5" x14ac:dyDescent="0.2">
      <c r="E5318" s="136"/>
    </row>
    <row r="5319" spans="5:5" x14ac:dyDescent="0.2">
      <c r="E5319" s="136"/>
    </row>
    <row r="5320" spans="5:5" x14ac:dyDescent="0.2">
      <c r="E5320" s="136"/>
    </row>
    <row r="5321" spans="5:5" x14ac:dyDescent="0.2">
      <c r="E5321" s="136"/>
    </row>
    <row r="5322" spans="5:5" x14ac:dyDescent="0.2">
      <c r="E5322" s="136"/>
    </row>
    <row r="5323" spans="5:5" x14ac:dyDescent="0.2">
      <c r="E5323" s="136"/>
    </row>
    <row r="5324" spans="5:5" x14ac:dyDescent="0.2">
      <c r="E5324" s="136"/>
    </row>
    <row r="5325" spans="5:5" x14ac:dyDescent="0.2">
      <c r="E5325" s="136"/>
    </row>
    <row r="5326" spans="5:5" x14ac:dyDescent="0.2">
      <c r="E5326" s="136"/>
    </row>
    <row r="5327" spans="5:5" x14ac:dyDescent="0.2">
      <c r="E5327" s="136"/>
    </row>
    <row r="5328" spans="5:5" x14ac:dyDescent="0.2">
      <c r="E5328" s="136"/>
    </row>
    <row r="5329" spans="5:5" x14ac:dyDescent="0.2">
      <c r="E5329" s="136"/>
    </row>
    <row r="5330" spans="5:5" x14ac:dyDescent="0.2">
      <c r="E5330" s="136"/>
    </row>
    <row r="5331" spans="5:5" x14ac:dyDescent="0.2">
      <c r="E5331" s="136"/>
    </row>
    <row r="5332" spans="5:5" x14ac:dyDescent="0.2">
      <c r="E5332" s="136"/>
    </row>
    <row r="5333" spans="5:5" x14ac:dyDescent="0.2">
      <c r="E5333" s="136"/>
    </row>
    <row r="5334" spans="5:5" x14ac:dyDescent="0.2">
      <c r="E5334" s="136"/>
    </row>
    <row r="5335" spans="5:5" x14ac:dyDescent="0.2">
      <c r="E5335" s="136"/>
    </row>
    <row r="5336" spans="5:5" x14ac:dyDescent="0.2">
      <c r="E5336" s="136"/>
    </row>
    <row r="5337" spans="5:5" x14ac:dyDescent="0.2">
      <c r="E5337" s="136"/>
    </row>
    <row r="5338" spans="5:5" x14ac:dyDescent="0.2">
      <c r="E5338" s="136"/>
    </row>
    <row r="5339" spans="5:5" x14ac:dyDescent="0.2">
      <c r="E5339" s="136"/>
    </row>
    <row r="5340" spans="5:5" x14ac:dyDescent="0.2">
      <c r="E5340" s="136"/>
    </row>
    <row r="5341" spans="5:5" x14ac:dyDescent="0.2">
      <c r="E5341" s="136"/>
    </row>
    <row r="5342" spans="5:5" x14ac:dyDescent="0.2">
      <c r="E5342" s="136"/>
    </row>
    <row r="5343" spans="5:5" x14ac:dyDescent="0.2">
      <c r="E5343" s="136"/>
    </row>
    <row r="5344" spans="5:5" x14ac:dyDescent="0.2">
      <c r="E5344" s="136"/>
    </row>
    <row r="5345" spans="5:5" x14ac:dyDescent="0.2">
      <c r="E5345" s="136"/>
    </row>
    <row r="5346" spans="5:5" x14ac:dyDescent="0.2">
      <c r="E5346" s="136"/>
    </row>
    <row r="5347" spans="5:5" x14ac:dyDescent="0.2">
      <c r="E5347" s="136"/>
    </row>
    <row r="5348" spans="5:5" x14ac:dyDescent="0.2">
      <c r="E5348" s="136"/>
    </row>
    <row r="5349" spans="5:5" x14ac:dyDescent="0.2">
      <c r="E5349" s="136"/>
    </row>
    <row r="5350" spans="5:5" x14ac:dyDescent="0.2">
      <c r="E5350" s="136"/>
    </row>
    <row r="5351" spans="5:5" x14ac:dyDescent="0.2">
      <c r="E5351" s="136"/>
    </row>
    <row r="5352" spans="5:5" x14ac:dyDescent="0.2">
      <c r="E5352" s="136"/>
    </row>
    <row r="5353" spans="5:5" x14ac:dyDescent="0.2">
      <c r="E5353" s="136"/>
    </row>
    <row r="5354" spans="5:5" x14ac:dyDescent="0.2">
      <c r="E5354" s="136"/>
    </row>
    <row r="5355" spans="5:5" x14ac:dyDescent="0.2">
      <c r="E5355" s="136"/>
    </row>
    <row r="5356" spans="5:5" x14ac:dyDescent="0.2">
      <c r="E5356" s="136"/>
    </row>
    <row r="5357" spans="5:5" x14ac:dyDescent="0.2">
      <c r="E5357" s="136"/>
    </row>
    <row r="5358" spans="5:5" x14ac:dyDescent="0.2">
      <c r="E5358" s="136"/>
    </row>
    <row r="5359" spans="5:5" x14ac:dyDescent="0.2">
      <c r="E5359" s="136"/>
    </row>
    <row r="5360" spans="5:5" x14ac:dyDescent="0.2">
      <c r="E5360" s="136"/>
    </row>
    <row r="5361" spans="5:5" x14ac:dyDescent="0.2">
      <c r="E5361" s="136"/>
    </row>
    <row r="5362" spans="5:5" x14ac:dyDescent="0.2">
      <c r="E5362" s="136"/>
    </row>
    <row r="5363" spans="5:5" x14ac:dyDescent="0.2">
      <c r="E5363" s="136"/>
    </row>
    <row r="5364" spans="5:5" x14ac:dyDescent="0.2">
      <c r="E5364" s="136"/>
    </row>
    <row r="5365" spans="5:5" x14ac:dyDescent="0.2">
      <c r="E5365" s="136"/>
    </row>
    <row r="5366" spans="5:5" x14ac:dyDescent="0.2">
      <c r="E5366" s="136"/>
    </row>
    <row r="5367" spans="5:5" x14ac:dyDescent="0.2">
      <c r="E5367" s="136"/>
    </row>
    <row r="5368" spans="5:5" x14ac:dyDescent="0.2">
      <c r="E5368" s="136"/>
    </row>
    <row r="5369" spans="5:5" x14ac:dyDescent="0.2">
      <c r="E5369" s="136"/>
    </row>
    <row r="5370" spans="5:5" x14ac:dyDescent="0.2">
      <c r="E5370" s="136"/>
    </row>
    <row r="5371" spans="5:5" x14ac:dyDescent="0.2">
      <c r="E5371" s="136"/>
    </row>
    <row r="5372" spans="5:5" x14ac:dyDescent="0.2">
      <c r="E5372" s="136"/>
    </row>
    <row r="5373" spans="5:5" x14ac:dyDescent="0.2">
      <c r="E5373" s="136"/>
    </row>
    <row r="5374" spans="5:5" x14ac:dyDescent="0.2">
      <c r="E5374" s="136"/>
    </row>
    <row r="5375" spans="5:5" x14ac:dyDescent="0.2">
      <c r="E5375" s="136"/>
    </row>
    <row r="5376" spans="5:5" x14ac:dyDescent="0.2">
      <c r="E5376" s="136"/>
    </row>
    <row r="5377" spans="5:5" x14ac:dyDescent="0.2">
      <c r="E5377" s="136"/>
    </row>
    <row r="5378" spans="5:5" x14ac:dyDescent="0.2">
      <c r="E5378" s="136"/>
    </row>
    <row r="5379" spans="5:5" x14ac:dyDescent="0.2">
      <c r="E5379" s="136"/>
    </row>
    <row r="5380" spans="5:5" x14ac:dyDescent="0.2">
      <c r="E5380" s="136"/>
    </row>
    <row r="5381" spans="5:5" x14ac:dyDescent="0.2">
      <c r="E5381" s="136"/>
    </row>
    <row r="5382" spans="5:5" x14ac:dyDescent="0.2">
      <c r="E5382" s="136"/>
    </row>
    <row r="5383" spans="5:5" x14ac:dyDescent="0.2">
      <c r="E5383" s="136"/>
    </row>
    <row r="5384" spans="5:5" x14ac:dyDescent="0.2">
      <c r="E5384" s="136"/>
    </row>
    <row r="5385" spans="5:5" x14ac:dyDescent="0.2">
      <c r="E5385" s="136"/>
    </row>
    <row r="5386" spans="5:5" x14ac:dyDescent="0.2">
      <c r="E5386" s="136"/>
    </row>
    <row r="5387" spans="5:5" x14ac:dyDescent="0.2">
      <c r="E5387" s="136"/>
    </row>
    <row r="5388" spans="5:5" x14ac:dyDescent="0.2">
      <c r="E5388" s="136"/>
    </row>
    <row r="5389" spans="5:5" x14ac:dyDescent="0.2">
      <c r="E5389" s="136"/>
    </row>
    <row r="5390" spans="5:5" x14ac:dyDescent="0.2">
      <c r="E5390" s="136"/>
    </row>
    <row r="5391" spans="5:5" x14ac:dyDescent="0.2">
      <c r="E5391" s="136"/>
    </row>
    <row r="5392" spans="5:5" x14ac:dyDescent="0.2">
      <c r="E5392" s="136"/>
    </row>
    <row r="5393" spans="5:5" x14ac:dyDescent="0.2">
      <c r="E5393" s="136"/>
    </row>
    <row r="5394" spans="5:5" x14ac:dyDescent="0.2">
      <c r="E5394" s="136"/>
    </row>
    <row r="5395" spans="5:5" x14ac:dyDescent="0.2">
      <c r="E5395" s="136"/>
    </row>
    <row r="5396" spans="5:5" x14ac:dyDescent="0.2">
      <c r="E5396" s="136"/>
    </row>
    <row r="5397" spans="5:5" x14ac:dyDescent="0.2">
      <c r="E5397" s="136"/>
    </row>
    <row r="5398" spans="5:5" x14ac:dyDescent="0.2">
      <c r="E5398" s="136"/>
    </row>
    <row r="5399" spans="5:5" x14ac:dyDescent="0.2">
      <c r="E5399" s="136"/>
    </row>
    <row r="5400" spans="5:5" x14ac:dyDescent="0.2">
      <c r="E5400" s="136"/>
    </row>
    <row r="5401" spans="5:5" x14ac:dyDescent="0.2">
      <c r="E5401" s="136"/>
    </row>
    <row r="5402" spans="5:5" x14ac:dyDescent="0.2">
      <c r="E5402" s="136"/>
    </row>
    <row r="5403" spans="5:5" x14ac:dyDescent="0.2">
      <c r="E5403" s="136"/>
    </row>
    <row r="5404" spans="5:5" x14ac:dyDescent="0.2">
      <c r="E5404" s="136"/>
    </row>
    <row r="5405" spans="5:5" x14ac:dyDescent="0.2">
      <c r="E5405" s="136"/>
    </row>
    <row r="5406" spans="5:5" x14ac:dyDescent="0.2">
      <c r="E5406" s="136"/>
    </row>
    <row r="5407" spans="5:5" x14ac:dyDescent="0.2">
      <c r="E5407" s="136"/>
    </row>
    <row r="5408" spans="5:5" x14ac:dyDescent="0.2">
      <c r="E5408" s="136"/>
    </row>
    <row r="5409" spans="5:5" x14ac:dyDescent="0.2">
      <c r="E5409" s="136"/>
    </row>
    <row r="5410" spans="5:5" x14ac:dyDescent="0.2">
      <c r="E5410" s="136"/>
    </row>
    <row r="5411" spans="5:5" x14ac:dyDescent="0.2">
      <c r="E5411" s="136"/>
    </row>
    <row r="5412" spans="5:5" x14ac:dyDescent="0.2">
      <c r="E5412" s="136"/>
    </row>
    <row r="5413" spans="5:5" x14ac:dyDescent="0.2">
      <c r="E5413" s="136"/>
    </row>
    <row r="5414" spans="5:5" x14ac:dyDescent="0.2">
      <c r="E5414" s="136"/>
    </row>
    <row r="5415" spans="5:5" x14ac:dyDescent="0.2">
      <c r="E5415" s="136"/>
    </row>
    <row r="5416" spans="5:5" x14ac:dyDescent="0.2">
      <c r="E5416" s="136"/>
    </row>
    <row r="5417" spans="5:5" x14ac:dyDescent="0.2">
      <c r="E5417" s="136"/>
    </row>
    <row r="5418" spans="5:5" x14ac:dyDescent="0.2">
      <c r="E5418" s="136"/>
    </row>
    <row r="5419" spans="5:5" x14ac:dyDescent="0.2">
      <c r="E5419" s="136"/>
    </row>
    <row r="5420" spans="5:5" x14ac:dyDescent="0.2">
      <c r="E5420" s="136"/>
    </row>
    <row r="5421" spans="5:5" x14ac:dyDescent="0.2">
      <c r="E5421" s="136"/>
    </row>
    <row r="5422" spans="5:5" x14ac:dyDescent="0.2">
      <c r="E5422" s="136"/>
    </row>
    <row r="5423" spans="5:5" x14ac:dyDescent="0.2">
      <c r="E5423" s="136"/>
    </row>
    <row r="5424" spans="5:5" x14ac:dyDescent="0.2">
      <c r="E5424" s="136"/>
    </row>
    <row r="5425" spans="5:5" x14ac:dyDescent="0.2">
      <c r="E5425" s="136"/>
    </row>
    <row r="5426" spans="5:5" x14ac:dyDescent="0.2">
      <c r="E5426" s="136"/>
    </row>
    <row r="5427" spans="5:5" x14ac:dyDescent="0.2">
      <c r="E5427" s="136"/>
    </row>
    <row r="5428" spans="5:5" x14ac:dyDescent="0.2">
      <c r="E5428" s="136"/>
    </row>
    <row r="5429" spans="5:5" x14ac:dyDescent="0.2">
      <c r="E5429" s="136"/>
    </row>
    <row r="5430" spans="5:5" x14ac:dyDescent="0.2">
      <c r="E5430" s="136"/>
    </row>
    <row r="5431" spans="5:5" x14ac:dyDescent="0.2">
      <c r="E5431" s="136"/>
    </row>
    <row r="5432" spans="5:5" x14ac:dyDescent="0.2">
      <c r="E5432" s="136"/>
    </row>
    <row r="5433" spans="5:5" x14ac:dyDescent="0.2">
      <c r="E5433" s="136"/>
    </row>
    <row r="5434" spans="5:5" x14ac:dyDescent="0.2">
      <c r="E5434" s="136"/>
    </row>
    <row r="5435" spans="5:5" x14ac:dyDescent="0.2">
      <c r="E5435" s="136"/>
    </row>
    <row r="5436" spans="5:5" x14ac:dyDescent="0.2">
      <c r="E5436" s="136"/>
    </row>
    <row r="5437" spans="5:5" x14ac:dyDescent="0.2">
      <c r="E5437" s="136"/>
    </row>
    <row r="5438" spans="5:5" x14ac:dyDescent="0.2">
      <c r="E5438" s="136"/>
    </row>
    <row r="5439" spans="5:5" x14ac:dyDescent="0.2">
      <c r="E5439" s="136"/>
    </row>
    <row r="5440" spans="5:5" x14ac:dyDescent="0.2">
      <c r="E5440" s="136"/>
    </row>
    <row r="5441" spans="5:5" x14ac:dyDescent="0.2">
      <c r="E5441" s="136"/>
    </row>
    <row r="5442" spans="5:5" x14ac:dyDescent="0.2">
      <c r="E5442" s="136"/>
    </row>
    <row r="5443" spans="5:5" x14ac:dyDescent="0.2">
      <c r="E5443" s="136"/>
    </row>
    <row r="5444" spans="5:5" x14ac:dyDescent="0.2">
      <c r="E5444" s="136"/>
    </row>
    <row r="5445" spans="5:5" x14ac:dyDescent="0.2">
      <c r="E5445" s="136"/>
    </row>
    <row r="5446" spans="5:5" x14ac:dyDescent="0.2">
      <c r="E5446" s="136"/>
    </row>
    <row r="5447" spans="5:5" x14ac:dyDescent="0.2">
      <c r="E5447" s="136"/>
    </row>
    <row r="5448" spans="5:5" x14ac:dyDescent="0.2">
      <c r="E5448" s="136"/>
    </row>
    <row r="5449" spans="5:5" x14ac:dyDescent="0.2">
      <c r="E5449" s="136"/>
    </row>
    <row r="5450" spans="5:5" x14ac:dyDescent="0.2">
      <c r="E5450" s="136"/>
    </row>
    <row r="5451" spans="5:5" x14ac:dyDescent="0.2">
      <c r="E5451" s="136"/>
    </row>
    <row r="5452" spans="5:5" x14ac:dyDescent="0.2">
      <c r="E5452" s="136"/>
    </row>
    <row r="5453" spans="5:5" x14ac:dyDescent="0.2">
      <c r="E5453" s="136"/>
    </row>
    <row r="5454" spans="5:5" x14ac:dyDescent="0.2">
      <c r="E5454" s="136"/>
    </row>
    <row r="5455" spans="5:5" x14ac:dyDescent="0.2">
      <c r="E5455" s="136"/>
    </row>
    <row r="5456" spans="5:5" x14ac:dyDescent="0.2">
      <c r="E5456" s="136"/>
    </row>
    <row r="5457" spans="5:5" x14ac:dyDescent="0.2">
      <c r="E5457" s="136"/>
    </row>
    <row r="5458" spans="5:5" x14ac:dyDescent="0.2">
      <c r="E5458" s="136"/>
    </row>
    <row r="5459" spans="5:5" x14ac:dyDescent="0.2">
      <c r="E5459" s="136"/>
    </row>
    <row r="5460" spans="5:5" x14ac:dyDescent="0.2">
      <c r="E5460" s="136"/>
    </row>
    <row r="5461" spans="5:5" x14ac:dyDescent="0.2">
      <c r="E5461" s="136"/>
    </row>
    <row r="5462" spans="5:5" x14ac:dyDescent="0.2">
      <c r="E5462" s="136"/>
    </row>
    <row r="5463" spans="5:5" x14ac:dyDescent="0.2">
      <c r="E5463" s="136"/>
    </row>
    <row r="5464" spans="5:5" x14ac:dyDescent="0.2">
      <c r="E5464" s="136"/>
    </row>
    <row r="5465" spans="5:5" x14ac:dyDescent="0.2">
      <c r="E5465" s="136"/>
    </row>
    <row r="5466" spans="5:5" x14ac:dyDescent="0.2">
      <c r="E5466" s="136"/>
    </row>
    <row r="5467" spans="5:5" x14ac:dyDescent="0.2">
      <c r="E5467" s="136"/>
    </row>
    <row r="5468" spans="5:5" x14ac:dyDescent="0.2">
      <c r="E5468" s="136"/>
    </row>
    <row r="5469" spans="5:5" x14ac:dyDescent="0.2">
      <c r="E5469" s="136"/>
    </row>
    <row r="5470" spans="5:5" x14ac:dyDescent="0.2">
      <c r="E5470" s="136"/>
    </row>
    <row r="5471" spans="5:5" x14ac:dyDescent="0.2">
      <c r="E5471" s="136"/>
    </row>
    <row r="5472" spans="5:5" x14ac:dyDescent="0.2">
      <c r="E5472" s="136"/>
    </row>
    <row r="5473" spans="5:5" x14ac:dyDescent="0.2">
      <c r="E5473" s="136"/>
    </row>
    <row r="5474" spans="5:5" x14ac:dyDescent="0.2">
      <c r="E5474" s="136"/>
    </row>
    <row r="5475" spans="5:5" x14ac:dyDescent="0.2">
      <c r="E5475" s="136"/>
    </row>
    <row r="5476" spans="5:5" x14ac:dyDescent="0.2">
      <c r="E5476" s="136"/>
    </row>
    <row r="5477" spans="5:5" x14ac:dyDescent="0.2">
      <c r="E5477" s="136"/>
    </row>
    <row r="5478" spans="5:5" x14ac:dyDescent="0.2">
      <c r="E5478" s="136"/>
    </row>
    <row r="5479" spans="5:5" x14ac:dyDescent="0.2">
      <c r="E5479" s="136"/>
    </row>
    <row r="5480" spans="5:5" x14ac:dyDescent="0.2">
      <c r="E5480" s="136"/>
    </row>
    <row r="5481" spans="5:5" x14ac:dyDescent="0.2">
      <c r="E5481" s="136"/>
    </row>
    <row r="5482" spans="5:5" x14ac:dyDescent="0.2">
      <c r="E5482" s="136"/>
    </row>
    <row r="5483" spans="5:5" x14ac:dyDescent="0.2">
      <c r="E5483" s="136"/>
    </row>
    <row r="5484" spans="5:5" x14ac:dyDescent="0.2">
      <c r="E5484" s="136"/>
    </row>
    <row r="5485" spans="5:5" x14ac:dyDescent="0.2">
      <c r="E5485" s="136"/>
    </row>
    <row r="5486" spans="5:5" x14ac:dyDescent="0.2">
      <c r="E5486" s="136"/>
    </row>
    <row r="5487" spans="5:5" x14ac:dyDescent="0.2">
      <c r="E5487" s="136"/>
    </row>
    <row r="5488" spans="5:5" x14ac:dyDescent="0.2">
      <c r="E5488" s="136"/>
    </row>
    <row r="5489" spans="5:5" x14ac:dyDescent="0.2">
      <c r="E5489" s="136"/>
    </row>
    <row r="5490" spans="5:5" x14ac:dyDescent="0.2">
      <c r="E5490" s="136"/>
    </row>
    <row r="5491" spans="5:5" x14ac:dyDescent="0.2">
      <c r="E5491" s="136"/>
    </row>
    <row r="5492" spans="5:5" x14ac:dyDescent="0.2">
      <c r="E5492" s="136"/>
    </row>
    <row r="5493" spans="5:5" x14ac:dyDescent="0.2">
      <c r="E5493" s="136"/>
    </row>
    <row r="5494" spans="5:5" x14ac:dyDescent="0.2">
      <c r="E5494" s="136"/>
    </row>
    <row r="5495" spans="5:5" x14ac:dyDescent="0.2">
      <c r="E5495" s="136"/>
    </row>
    <row r="5496" spans="5:5" x14ac:dyDescent="0.2">
      <c r="E5496" s="136"/>
    </row>
    <row r="5497" spans="5:5" x14ac:dyDescent="0.2">
      <c r="E5497" s="136"/>
    </row>
    <row r="5498" spans="5:5" x14ac:dyDescent="0.2">
      <c r="E5498" s="136"/>
    </row>
    <row r="5499" spans="5:5" x14ac:dyDescent="0.2">
      <c r="E5499" s="136"/>
    </row>
    <row r="5500" spans="5:5" x14ac:dyDescent="0.2">
      <c r="E5500" s="136"/>
    </row>
    <row r="5501" spans="5:5" x14ac:dyDescent="0.2">
      <c r="E5501" s="136"/>
    </row>
    <row r="5502" spans="5:5" x14ac:dyDescent="0.2">
      <c r="E5502" s="136"/>
    </row>
    <row r="5503" spans="5:5" x14ac:dyDescent="0.2">
      <c r="E5503" s="136"/>
    </row>
    <row r="5504" spans="5:5" x14ac:dyDescent="0.2">
      <c r="E5504" s="136"/>
    </row>
    <row r="5505" spans="5:5" x14ac:dyDescent="0.2">
      <c r="E5505" s="136"/>
    </row>
    <row r="5506" spans="5:5" x14ac:dyDescent="0.2">
      <c r="E5506" s="136"/>
    </row>
    <row r="5507" spans="5:5" x14ac:dyDescent="0.2">
      <c r="E5507" s="136"/>
    </row>
    <row r="5508" spans="5:5" x14ac:dyDescent="0.2">
      <c r="E5508" s="136"/>
    </row>
    <row r="5509" spans="5:5" x14ac:dyDescent="0.2">
      <c r="E5509" s="136"/>
    </row>
    <row r="5510" spans="5:5" x14ac:dyDescent="0.2">
      <c r="E5510" s="136"/>
    </row>
    <row r="5511" spans="5:5" x14ac:dyDescent="0.2">
      <c r="E5511" s="136"/>
    </row>
    <row r="5512" spans="5:5" x14ac:dyDescent="0.2">
      <c r="E5512" s="136"/>
    </row>
    <row r="5513" spans="5:5" x14ac:dyDescent="0.2">
      <c r="E5513" s="136"/>
    </row>
    <row r="5514" spans="5:5" x14ac:dyDescent="0.2">
      <c r="E5514" s="136"/>
    </row>
    <row r="5515" spans="5:5" x14ac:dyDescent="0.2">
      <c r="E5515" s="136"/>
    </row>
    <row r="5516" spans="5:5" x14ac:dyDescent="0.2">
      <c r="E5516" s="136"/>
    </row>
    <row r="5517" spans="5:5" x14ac:dyDescent="0.2">
      <c r="E5517" s="136"/>
    </row>
    <row r="5518" spans="5:5" x14ac:dyDescent="0.2">
      <c r="E5518" s="136"/>
    </row>
    <row r="5519" spans="5:5" x14ac:dyDescent="0.2">
      <c r="E5519" s="136"/>
    </row>
    <row r="5520" spans="5:5" x14ac:dyDescent="0.2">
      <c r="E5520" s="136"/>
    </row>
    <row r="5521" spans="5:5" x14ac:dyDescent="0.2">
      <c r="E5521" s="136"/>
    </row>
    <row r="5522" spans="5:5" x14ac:dyDescent="0.2">
      <c r="E5522" s="136"/>
    </row>
    <row r="5523" spans="5:5" x14ac:dyDescent="0.2">
      <c r="E5523" s="136"/>
    </row>
    <row r="5524" spans="5:5" x14ac:dyDescent="0.2">
      <c r="E5524" s="136"/>
    </row>
    <row r="5525" spans="5:5" x14ac:dyDescent="0.2">
      <c r="E5525" s="136"/>
    </row>
    <row r="5526" spans="5:5" x14ac:dyDescent="0.2">
      <c r="E5526" s="136"/>
    </row>
    <row r="5527" spans="5:5" x14ac:dyDescent="0.2">
      <c r="E5527" s="136"/>
    </row>
    <row r="5528" spans="5:5" x14ac:dyDescent="0.2">
      <c r="E5528" s="136"/>
    </row>
    <row r="5529" spans="5:5" x14ac:dyDescent="0.2">
      <c r="E5529" s="136"/>
    </row>
    <row r="5530" spans="5:5" x14ac:dyDescent="0.2">
      <c r="E5530" s="136"/>
    </row>
    <row r="5531" spans="5:5" x14ac:dyDescent="0.2">
      <c r="E5531" s="136"/>
    </row>
    <row r="5532" spans="5:5" x14ac:dyDescent="0.2">
      <c r="E5532" s="136"/>
    </row>
    <row r="5533" spans="5:5" x14ac:dyDescent="0.2">
      <c r="E5533" s="136"/>
    </row>
    <row r="5534" spans="5:5" x14ac:dyDescent="0.2">
      <c r="E5534" s="136"/>
    </row>
    <row r="5535" spans="5:5" x14ac:dyDescent="0.2">
      <c r="E5535" s="136"/>
    </row>
    <row r="5536" spans="5:5" x14ac:dyDescent="0.2">
      <c r="E5536" s="136"/>
    </row>
    <row r="5537" spans="5:5" x14ac:dyDescent="0.2">
      <c r="E5537" s="136"/>
    </row>
    <row r="5538" spans="5:5" x14ac:dyDescent="0.2">
      <c r="E5538" s="136"/>
    </row>
    <row r="5539" spans="5:5" x14ac:dyDescent="0.2">
      <c r="E5539" s="136"/>
    </row>
    <row r="5540" spans="5:5" x14ac:dyDescent="0.2">
      <c r="E5540" s="136"/>
    </row>
    <row r="5541" spans="5:5" x14ac:dyDescent="0.2">
      <c r="E5541" s="136"/>
    </row>
    <row r="5542" spans="5:5" x14ac:dyDescent="0.2">
      <c r="E5542" s="136"/>
    </row>
    <row r="5543" spans="5:5" x14ac:dyDescent="0.2">
      <c r="E5543" s="136"/>
    </row>
    <row r="5544" spans="5:5" x14ac:dyDescent="0.2">
      <c r="E5544" s="136"/>
    </row>
    <row r="5545" spans="5:5" x14ac:dyDescent="0.2">
      <c r="E5545" s="136"/>
    </row>
    <row r="5546" spans="5:5" x14ac:dyDescent="0.2">
      <c r="E5546" s="136"/>
    </row>
    <row r="5547" spans="5:5" x14ac:dyDescent="0.2">
      <c r="E5547" s="136"/>
    </row>
    <row r="5548" spans="5:5" x14ac:dyDescent="0.2">
      <c r="E5548" s="136"/>
    </row>
    <row r="5549" spans="5:5" x14ac:dyDescent="0.2">
      <c r="E5549" s="136"/>
    </row>
    <row r="5550" spans="5:5" x14ac:dyDescent="0.2">
      <c r="E5550" s="136"/>
    </row>
    <row r="5551" spans="5:5" x14ac:dyDescent="0.2">
      <c r="E5551" s="136"/>
    </row>
    <row r="5552" spans="5:5" x14ac:dyDescent="0.2">
      <c r="E5552" s="136"/>
    </row>
    <row r="5553" spans="5:5" x14ac:dyDescent="0.2">
      <c r="E5553" s="136"/>
    </row>
    <row r="5554" spans="5:5" x14ac:dyDescent="0.2">
      <c r="E5554" s="136"/>
    </row>
    <row r="5555" spans="5:5" x14ac:dyDescent="0.2">
      <c r="E5555" s="136"/>
    </row>
    <row r="5556" spans="5:5" x14ac:dyDescent="0.2">
      <c r="E5556" s="136"/>
    </row>
    <row r="5557" spans="5:5" x14ac:dyDescent="0.2">
      <c r="E5557" s="136"/>
    </row>
    <row r="5558" spans="5:5" x14ac:dyDescent="0.2">
      <c r="E5558" s="136"/>
    </row>
    <row r="5559" spans="5:5" x14ac:dyDescent="0.2">
      <c r="E5559" s="136"/>
    </row>
    <row r="5560" spans="5:5" x14ac:dyDescent="0.2">
      <c r="E5560" s="136"/>
    </row>
    <row r="5561" spans="5:5" x14ac:dyDescent="0.2">
      <c r="E5561" s="136"/>
    </row>
    <row r="5562" spans="5:5" x14ac:dyDescent="0.2">
      <c r="E5562" s="136"/>
    </row>
    <row r="5563" spans="5:5" x14ac:dyDescent="0.2">
      <c r="E5563" s="136"/>
    </row>
    <row r="5564" spans="5:5" x14ac:dyDescent="0.2">
      <c r="E5564" s="136"/>
    </row>
    <row r="5565" spans="5:5" x14ac:dyDescent="0.2">
      <c r="E5565" s="136"/>
    </row>
    <row r="5566" spans="5:5" x14ac:dyDescent="0.2">
      <c r="E5566" s="136"/>
    </row>
    <row r="5567" spans="5:5" x14ac:dyDescent="0.2">
      <c r="E5567" s="136"/>
    </row>
    <row r="5568" spans="5:5" x14ac:dyDescent="0.2">
      <c r="E5568" s="136"/>
    </row>
    <row r="5569" spans="5:5" x14ac:dyDescent="0.2">
      <c r="E5569" s="136"/>
    </row>
    <row r="5570" spans="5:5" x14ac:dyDescent="0.2">
      <c r="E5570" s="136"/>
    </row>
    <row r="5571" spans="5:5" x14ac:dyDescent="0.2">
      <c r="E5571" s="136"/>
    </row>
    <row r="5572" spans="5:5" x14ac:dyDescent="0.2">
      <c r="E5572" s="136"/>
    </row>
    <row r="5573" spans="5:5" x14ac:dyDescent="0.2">
      <c r="E5573" s="136"/>
    </row>
    <row r="5574" spans="5:5" x14ac:dyDescent="0.2">
      <c r="E5574" s="136"/>
    </row>
    <row r="5575" spans="5:5" x14ac:dyDescent="0.2">
      <c r="E5575" s="136"/>
    </row>
    <row r="5576" spans="5:5" x14ac:dyDescent="0.2">
      <c r="E5576" s="136"/>
    </row>
    <row r="5577" spans="5:5" x14ac:dyDescent="0.2">
      <c r="E5577" s="136"/>
    </row>
    <row r="5578" spans="5:5" x14ac:dyDescent="0.2">
      <c r="E5578" s="136"/>
    </row>
    <row r="5579" spans="5:5" x14ac:dyDescent="0.2">
      <c r="E5579" s="136"/>
    </row>
    <row r="5580" spans="5:5" x14ac:dyDescent="0.2">
      <c r="E5580" s="136"/>
    </row>
    <row r="5581" spans="5:5" x14ac:dyDescent="0.2">
      <c r="E5581" s="136"/>
    </row>
    <row r="5582" spans="5:5" x14ac:dyDescent="0.2">
      <c r="E5582" s="136"/>
    </row>
    <row r="5583" spans="5:5" x14ac:dyDescent="0.2">
      <c r="E5583" s="136"/>
    </row>
    <row r="5584" spans="5:5" x14ac:dyDescent="0.2">
      <c r="E5584" s="136"/>
    </row>
    <row r="5585" spans="5:5" x14ac:dyDescent="0.2">
      <c r="E5585" s="136"/>
    </row>
    <row r="5586" spans="5:5" x14ac:dyDescent="0.2">
      <c r="E5586" s="136"/>
    </row>
    <row r="5587" spans="5:5" x14ac:dyDescent="0.2">
      <c r="E5587" s="136"/>
    </row>
    <row r="5588" spans="5:5" x14ac:dyDescent="0.2">
      <c r="E5588" s="136"/>
    </row>
    <row r="5589" spans="5:5" x14ac:dyDescent="0.2">
      <c r="E5589" s="136"/>
    </row>
    <row r="5590" spans="5:5" x14ac:dyDescent="0.2">
      <c r="E5590" s="136"/>
    </row>
    <row r="5591" spans="5:5" x14ac:dyDescent="0.2">
      <c r="E5591" s="136"/>
    </row>
    <row r="5592" spans="5:5" x14ac:dyDescent="0.2">
      <c r="E5592" s="136"/>
    </row>
    <row r="5593" spans="5:5" x14ac:dyDescent="0.2">
      <c r="E5593" s="136"/>
    </row>
    <row r="5594" spans="5:5" x14ac:dyDescent="0.2">
      <c r="E5594" s="136"/>
    </row>
    <row r="5595" spans="5:5" x14ac:dyDescent="0.2">
      <c r="E5595" s="136"/>
    </row>
    <row r="5596" spans="5:5" x14ac:dyDescent="0.2">
      <c r="E5596" s="136"/>
    </row>
    <row r="5597" spans="5:5" x14ac:dyDescent="0.2">
      <c r="E5597" s="136"/>
    </row>
    <row r="5598" spans="5:5" x14ac:dyDescent="0.2">
      <c r="E5598" s="136"/>
    </row>
    <row r="5599" spans="5:5" x14ac:dyDescent="0.2">
      <c r="E5599" s="136"/>
    </row>
    <row r="5600" spans="5:5" x14ac:dyDescent="0.2">
      <c r="E5600" s="136"/>
    </row>
    <row r="5601" spans="5:5" x14ac:dyDescent="0.2">
      <c r="E5601" s="136"/>
    </row>
    <row r="5602" spans="5:5" x14ac:dyDescent="0.2">
      <c r="E5602" s="136"/>
    </row>
    <row r="5603" spans="5:5" x14ac:dyDescent="0.2">
      <c r="E5603" s="136"/>
    </row>
    <row r="5604" spans="5:5" x14ac:dyDescent="0.2">
      <c r="E5604" s="136"/>
    </row>
    <row r="5605" spans="5:5" x14ac:dyDescent="0.2">
      <c r="E5605" s="136"/>
    </row>
    <row r="5606" spans="5:5" x14ac:dyDescent="0.2">
      <c r="E5606" s="136"/>
    </row>
    <row r="5607" spans="5:5" x14ac:dyDescent="0.2">
      <c r="E5607" s="136"/>
    </row>
    <row r="5608" spans="5:5" x14ac:dyDescent="0.2">
      <c r="E5608" s="136"/>
    </row>
    <row r="5609" spans="5:5" x14ac:dyDescent="0.2">
      <c r="E5609" s="136"/>
    </row>
    <row r="5610" spans="5:5" x14ac:dyDescent="0.2">
      <c r="E5610" s="136"/>
    </row>
    <row r="5611" spans="5:5" x14ac:dyDescent="0.2">
      <c r="E5611" s="136"/>
    </row>
    <row r="5612" spans="5:5" x14ac:dyDescent="0.2">
      <c r="E5612" s="136"/>
    </row>
    <row r="5613" spans="5:5" x14ac:dyDescent="0.2">
      <c r="E5613" s="136"/>
    </row>
    <row r="5614" spans="5:5" x14ac:dyDescent="0.2">
      <c r="E5614" s="136"/>
    </row>
    <row r="5615" spans="5:5" x14ac:dyDescent="0.2">
      <c r="E5615" s="136"/>
    </row>
    <row r="5616" spans="5:5" x14ac:dyDescent="0.2">
      <c r="E5616" s="136"/>
    </row>
    <row r="5617" spans="5:5" x14ac:dyDescent="0.2">
      <c r="E5617" s="136"/>
    </row>
    <row r="5618" spans="5:5" x14ac:dyDescent="0.2">
      <c r="E5618" s="136"/>
    </row>
    <row r="5619" spans="5:5" x14ac:dyDescent="0.2">
      <c r="E5619" s="136"/>
    </row>
    <row r="5620" spans="5:5" x14ac:dyDescent="0.2">
      <c r="E5620" s="136"/>
    </row>
    <row r="5621" spans="5:5" x14ac:dyDescent="0.2">
      <c r="E5621" s="136"/>
    </row>
    <row r="5622" spans="5:5" x14ac:dyDescent="0.2">
      <c r="E5622" s="136"/>
    </row>
    <row r="5623" spans="5:5" x14ac:dyDescent="0.2">
      <c r="E5623" s="136"/>
    </row>
    <row r="5624" spans="5:5" x14ac:dyDescent="0.2">
      <c r="E5624" s="136"/>
    </row>
    <row r="5625" spans="5:5" x14ac:dyDescent="0.2">
      <c r="E5625" s="136"/>
    </row>
    <row r="5626" spans="5:5" x14ac:dyDescent="0.2">
      <c r="E5626" s="136"/>
    </row>
    <row r="5627" spans="5:5" x14ac:dyDescent="0.2">
      <c r="E5627" s="136"/>
    </row>
    <row r="5628" spans="5:5" x14ac:dyDescent="0.2">
      <c r="E5628" s="136"/>
    </row>
    <row r="5629" spans="5:5" x14ac:dyDescent="0.2">
      <c r="E5629" s="136"/>
    </row>
    <row r="5630" spans="5:5" x14ac:dyDescent="0.2">
      <c r="E5630" s="136"/>
    </row>
    <row r="5631" spans="5:5" x14ac:dyDescent="0.2">
      <c r="E5631" s="136"/>
    </row>
    <row r="5632" spans="5:5" x14ac:dyDescent="0.2">
      <c r="E5632" s="136"/>
    </row>
    <row r="5633" spans="5:5" x14ac:dyDescent="0.2">
      <c r="E5633" s="136"/>
    </row>
    <row r="5634" spans="5:5" x14ac:dyDescent="0.2">
      <c r="E5634" s="136"/>
    </row>
    <row r="5635" spans="5:5" x14ac:dyDescent="0.2">
      <c r="E5635" s="136"/>
    </row>
    <row r="5636" spans="5:5" x14ac:dyDescent="0.2">
      <c r="E5636" s="136"/>
    </row>
    <row r="5637" spans="5:5" x14ac:dyDescent="0.2">
      <c r="E5637" s="136"/>
    </row>
    <row r="5638" spans="5:5" x14ac:dyDescent="0.2">
      <c r="E5638" s="136"/>
    </row>
    <row r="5639" spans="5:5" x14ac:dyDescent="0.2">
      <c r="E5639" s="136"/>
    </row>
    <row r="5640" spans="5:5" x14ac:dyDescent="0.2">
      <c r="E5640" s="136"/>
    </row>
    <row r="5641" spans="5:5" x14ac:dyDescent="0.2">
      <c r="E5641" s="136"/>
    </row>
    <row r="5642" spans="5:5" x14ac:dyDescent="0.2">
      <c r="E5642" s="136"/>
    </row>
    <row r="5643" spans="5:5" x14ac:dyDescent="0.2">
      <c r="E5643" s="136"/>
    </row>
    <row r="5644" spans="5:5" x14ac:dyDescent="0.2">
      <c r="E5644" s="136"/>
    </row>
    <row r="5645" spans="5:5" x14ac:dyDescent="0.2">
      <c r="E5645" s="136"/>
    </row>
    <row r="5646" spans="5:5" x14ac:dyDescent="0.2">
      <c r="E5646" s="136"/>
    </row>
    <row r="5647" spans="5:5" x14ac:dyDescent="0.2">
      <c r="E5647" s="136"/>
    </row>
    <row r="5648" spans="5:5" x14ac:dyDescent="0.2">
      <c r="E5648" s="136"/>
    </row>
    <row r="5649" spans="5:5" x14ac:dyDescent="0.2">
      <c r="E5649" s="136"/>
    </row>
    <row r="5650" spans="5:5" x14ac:dyDescent="0.2">
      <c r="E5650" s="136"/>
    </row>
    <row r="5651" spans="5:5" x14ac:dyDescent="0.2">
      <c r="E5651" s="136"/>
    </row>
    <row r="5652" spans="5:5" x14ac:dyDescent="0.2">
      <c r="E5652" s="136"/>
    </row>
    <row r="5653" spans="5:5" x14ac:dyDescent="0.2">
      <c r="E5653" s="136"/>
    </row>
    <row r="5654" spans="5:5" x14ac:dyDescent="0.2">
      <c r="E5654" s="136"/>
    </row>
    <row r="5655" spans="5:5" x14ac:dyDescent="0.2">
      <c r="E5655" s="136"/>
    </row>
    <row r="5656" spans="5:5" x14ac:dyDescent="0.2">
      <c r="E5656" s="136"/>
    </row>
    <row r="5657" spans="5:5" x14ac:dyDescent="0.2">
      <c r="E5657" s="136"/>
    </row>
    <row r="5658" spans="5:5" x14ac:dyDescent="0.2">
      <c r="E5658" s="136"/>
    </row>
    <row r="5659" spans="5:5" x14ac:dyDescent="0.2">
      <c r="E5659" s="136"/>
    </row>
    <row r="5660" spans="5:5" x14ac:dyDescent="0.2">
      <c r="E5660" s="136"/>
    </row>
    <row r="5661" spans="5:5" x14ac:dyDescent="0.2">
      <c r="E5661" s="136"/>
    </row>
    <row r="5662" spans="5:5" x14ac:dyDescent="0.2">
      <c r="E5662" s="136"/>
    </row>
    <row r="5663" spans="5:5" x14ac:dyDescent="0.2">
      <c r="E5663" s="136"/>
    </row>
    <row r="5664" spans="5:5" x14ac:dyDescent="0.2">
      <c r="E5664" s="136"/>
    </row>
    <row r="5665" spans="5:5" x14ac:dyDescent="0.2">
      <c r="E5665" s="136"/>
    </row>
    <row r="5666" spans="5:5" x14ac:dyDescent="0.2">
      <c r="E5666" s="136"/>
    </row>
    <row r="5667" spans="5:5" x14ac:dyDescent="0.2">
      <c r="E5667" s="136"/>
    </row>
    <row r="5668" spans="5:5" x14ac:dyDescent="0.2">
      <c r="E5668" s="136"/>
    </row>
    <row r="5669" spans="5:5" x14ac:dyDescent="0.2">
      <c r="E5669" s="136"/>
    </row>
    <row r="5670" spans="5:5" x14ac:dyDescent="0.2">
      <c r="E5670" s="136"/>
    </row>
    <row r="5671" spans="5:5" x14ac:dyDescent="0.2">
      <c r="E5671" s="136"/>
    </row>
    <row r="5672" spans="5:5" x14ac:dyDescent="0.2">
      <c r="E5672" s="136"/>
    </row>
    <row r="5673" spans="5:5" x14ac:dyDescent="0.2">
      <c r="E5673" s="136"/>
    </row>
    <row r="5674" spans="5:5" x14ac:dyDescent="0.2">
      <c r="E5674" s="136"/>
    </row>
    <row r="5675" spans="5:5" x14ac:dyDescent="0.2">
      <c r="E5675" s="136"/>
    </row>
    <row r="5676" spans="5:5" x14ac:dyDescent="0.2">
      <c r="E5676" s="136"/>
    </row>
    <row r="5677" spans="5:5" x14ac:dyDescent="0.2">
      <c r="E5677" s="136"/>
    </row>
    <row r="5678" spans="5:5" x14ac:dyDescent="0.2">
      <c r="E5678" s="136"/>
    </row>
    <row r="5679" spans="5:5" x14ac:dyDescent="0.2">
      <c r="E5679" s="136"/>
    </row>
    <row r="5680" spans="5:5" x14ac:dyDescent="0.2">
      <c r="E5680" s="136"/>
    </row>
    <row r="5681" spans="5:5" x14ac:dyDescent="0.2">
      <c r="E5681" s="136"/>
    </row>
    <row r="5682" spans="5:5" x14ac:dyDescent="0.2">
      <c r="E5682" s="136"/>
    </row>
    <row r="5683" spans="5:5" x14ac:dyDescent="0.2">
      <c r="E5683" s="136"/>
    </row>
    <row r="5684" spans="5:5" x14ac:dyDescent="0.2">
      <c r="E5684" s="136"/>
    </row>
    <row r="5685" spans="5:5" x14ac:dyDescent="0.2">
      <c r="E5685" s="136"/>
    </row>
    <row r="5686" spans="5:5" x14ac:dyDescent="0.2">
      <c r="E5686" s="136"/>
    </row>
    <row r="5687" spans="5:5" x14ac:dyDescent="0.2">
      <c r="E5687" s="136"/>
    </row>
    <row r="5688" spans="5:5" x14ac:dyDescent="0.2">
      <c r="E5688" s="136"/>
    </row>
    <row r="5689" spans="5:5" x14ac:dyDescent="0.2">
      <c r="E5689" s="136"/>
    </row>
    <row r="5690" spans="5:5" x14ac:dyDescent="0.2">
      <c r="E5690" s="136"/>
    </row>
    <row r="5691" spans="5:5" x14ac:dyDescent="0.2">
      <c r="E5691" s="136"/>
    </row>
    <row r="5692" spans="5:5" x14ac:dyDescent="0.2">
      <c r="E5692" s="136"/>
    </row>
    <row r="5693" spans="5:5" x14ac:dyDescent="0.2">
      <c r="E5693" s="136"/>
    </row>
    <row r="5694" spans="5:5" x14ac:dyDescent="0.2">
      <c r="E5694" s="136"/>
    </row>
    <row r="5695" spans="5:5" x14ac:dyDescent="0.2">
      <c r="E5695" s="136"/>
    </row>
    <row r="5696" spans="5:5" x14ac:dyDescent="0.2">
      <c r="E5696" s="136"/>
    </row>
    <row r="5697" spans="5:5" x14ac:dyDescent="0.2">
      <c r="E5697" s="136"/>
    </row>
    <row r="5698" spans="5:5" x14ac:dyDescent="0.2">
      <c r="E5698" s="136"/>
    </row>
    <row r="5699" spans="5:5" x14ac:dyDescent="0.2">
      <c r="E5699" s="136"/>
    </row>
    <row r="5700" spans="5:5" x14ac:dyDescent="0.2">
      <c r="E5700" s="136"/>
    </row>
    <row r="5701" spans="5:5" x14ac:dyDescent="0.2">
      <c r="E5701" s="136"/>
    </row>
    <row r="5702" spans="5:5" x14ac:dyDescent="0.2">
      <c r="E5702" s="136"/>
    </row>
    <row r="5703" spans="5:5" x14ac:dyDescent="0.2">
      <c r="E5703" s="136"/>
    </row>
    <row r="5704" spans="5:5" x14ac:dyDescent="0.2">
      <c r="E5704" s="136"/>
    </row>
    <row r="5705" spans="5:5" x14ac:dyDescent="0.2">
      <c r="E5705" s="136"/>
    </row>
    <row r="5706" spans="5:5" x14ac:dyDescent="0.2">
      <c r="E5706" s="136"/>
    </row>
    <row r="5707" spans="5:5" x14ac:dyDescent="0.2">
      <c r="E5707" s="136"/>
    </row>
    <row r="5708" spans="5:5" x14ac:dyDescent="0.2">
      <c r="E5708" s="136"/>
    </row>
    <row r="5709" spans="5:5" x14ac:dyDescent="0.2">
      <c r="E5709" s="136"/>
    </row>
    <row r="5710" spans="5:5" x14ac:dyDescent="0.2">
      <c r="E5710" s="136"/>
    </row>
    <row r="5711" spans="5:5" x14ac:dyDescent="0.2">
      <c r="E5711" s="136"/>
    </row>
    <row r="5712" spans="5:5" x14ac:dyDescent="0.2">
      <c r="E5712" s="136"/>
    </row>
    <row r="5713" spans="5:5" x14ac:dyDescent="0.2">
      <c r="E5713" s="136"/>
    </row>
    <row r="5714" spans="5:5" x14ac:dyDescent="0.2">
      <c r="E5714" s="136"/>
    </row>
    <row r="5715" spans="5:5" x14ac:dyDescent="0.2">
      <c r="E5715" s="136"/>
    </row>
    <row r="5716" spans="5:5" x14ac:dyDescent="0.2">
      <c r="E5716" s="136"/>
    </row>
    <row r="5717" spans="5:5" x14ac:dyDescent="0.2">
      <c r="E5717" s="136"/>
    </row>
    <row r="5718" spans="5:5" x14ac:dyDescent="0.2">
      <c r="E5718" s="136"/>
    </row>
    <row r="5719" spans="5:5" x14ac:dyDescent="0.2">
      <c r="E5719" s="136"/>
    </row>
    <row r="5720" spans="5:5" x14ac:dyDescent="0.2">
      <c r="E5720" s="136"/>
    </row>
    <row r="5721" spans="5:5" x14ac:dyDescent="0.2">
      <c r="E5721" s="136"/>
    </row>
    <row r="5722" spans="5:5" x14ac:dyDescent="0.2">
      <c r="E5722" s="136"/>
    </row>
    <row r="5723" spans="5:5" x14ac:dyDescent="0.2">
      <c r="E5723" s="136"/>
    </row>
    <row r="5724" spans="5:5" x14ac:dyDescent="0.2">
      <c r="E5724" s="136"/>
    </row>
    <row r="5725" spans="5:5" x14ac:dyDescent="0.2">
      <c r="E5725" s="136"/>
    </row>
    <row r="5726" spans="5:5" x14ac:dyDescent="0.2">
      <c r="E5726" s="136"/>
    </row>
    <row r="5727" spans="5:5" x14ac:dyDescent="0.2">
      <c r="E5727" s="136"/>
    </row>
    <row r="5728" spans="5:5" x14ac:dyDescent="0.2">
      <c r="E5728" s="136"/>
    </row>
    <row r="5729" spans="5:5" x14ac:dyDescent="0.2">
      <c r="E5729" s="136"/>
    </row>
    <row r="5730" spans="5:5" x14ac:dyDescent="0.2">
      <c r="E5730" s="136"/>
    </row>
    <row r="5731" spans="5:5" x14ac:dyDescent="0.2">
      <c r="E5731" s="136"/>
    </row>
    <row r="5732" spans="5:5" x14ac:dyDescent="0.2">
      <c r="E5732" s="136"/>
    </row>
    <row r="5733" spans="5:5" x14ac:dyDescent="0.2">
      <c r="E5733" s="136"/>
    </row>
    <row r="5734" spans="5:5" x14ac:dyDescent="0.2">
      <c r="E5734" s="136"/>
    </row>
    <row r="5735" spans="5:5" x14ac:dyDescent="0.2">
      <c r="E5735" s="136"/>
    </row>
    <row r="5736" spans="5:5" x14ac:dyDescent="0.2">
      <c r="E5736" s="136"/>
    </row>
    <row r="5737" spans="5:5" x14ac:dyDescent="0.2">
      <c r="E5737" s="136"/>
    </row>
    <row r="5738" spans="5:5" x14ac:dyDescent="0.2">
      <c r="E5738" s="136"/>
    </row>
    <row r="5739" spans="5:5" x14ac:dyDescent="0.2">
      <c r="E5739" s="136"/>
    </row>
    <row r="5740" spans="5:5" x14ac:dyDescent="0.2">
      <c r="E5740" s="136"/>
    </row>
    <row r="5741" spans="5:5" x14ac:dyDescent="0.2">
      <c r="E5741" s="136"/>
    </row>
    <row r="5742" spans="5:5" x14ac:dyDescent="0.2">
      <c r="E5742" s="136"/>
    </row>
    <row r="5743" spans="5:5" x14ac:dyDescent="0.2">
      <c r="E5743" s="136"/>
    </row>
    <row r="5744" spans="5:5" x14ac:dyDescent="0.2">
      <c r="E5744" s="136"/>
    </row>
    <row r="5745" spans="5:5" x14ac:dyDescent="0.2">
      <c r="E5745" s="136"/>
    </row>
    <row r="5746" spans="5:5" x14ac:dyDescent="0.2">
      <c r="E5746" s="136"/>
    </row>
    <row r="5747" spans="5:5" x14ac:dyDescent="0.2">
      <c r="E5747" s="136"/>
    </row>
    <row r="5748" spans="5:5" x14ac:dyDescent="0.2">
      <c r="E5748" s="136"/>
    </row>
    <row r="5749" spans="5:5" x14ac:dyDescent="0.2">
      <c r="E5749" s="136"/>
    </row>
    <row r="5750" spans="5:5" x14ac:dyDescent="0.2">
      <c r="E5750" s="136"/>
    </row>
    <row r="5751" spans="5:5" x14ac:dyDescent="0.2">
      <c r="E5751" s="136"/>
    </row>
    <row r="5752" spans="5:5" x14ac:dyDescent="0.2">
      <c r="E5752" s="136"/>
    </row>
    <row r="5753" spans="5:5" x14ac:dyDescent="0.2">
      <c r="E5753" s="136"/>
    </row>
    <row r="5754" spans="5:5" x14ac:dyDescent="0.2">
      <c r="E5754" s="136"/>
    </row>
    <row r="5755" spans="5:5" x14ac:dyDescent="0.2">
      <c r="E5755" s="136"/>
    </row>
    <row r="5756" spans="5:5" x14ac:dyDescent="0.2">
      <c r="E5756" s="136"/>
    </row>
    <row r="5757" spans="5:5" x14ac:dyDescent="0.2">
      <c r="E5757" s="136"/>
    </row>
    <row r="5758" spans="5:5" x14ac:dyDescent="0.2">
      <c r="E5758" s="136"/>
    </row>
    <row r="5759" spans="5:5" x14ac:dyDescent="0.2">
      <c r="E5759" s="136"/>
    </row>
    <row r="5760" spans="5:5" x14ac:dyDescent="0.2">
      <c r="E5760" s="136"/>
    </row>
    <row r="5761" spans="5:5" x14ac:dyDescent="0.2">
      <c r="E5761" s="136"/>
    </row>
    <row r="5762" spans="5:5" x14ac:dyDescent="0.2">
      <c r="E5762" s="136"/>
    </row>
    <row r="5763" spans="5:5" x14ac:dyDescent="0.2">
      <c r="E5763" s="136"/>
    </row>
    <row r="5764" spans="5:5" x14ac:dyDescent="0.2">
      <c r="E5764" s="136"/>
    </row>
    <row r="5765" spans="5:5" x14ac:dyDescent="0.2">
      <c r="E5765" s="136"/>
    </row>
    <row r="5766" spans="5:5" x14ac:dyDescent="0.2">
      <c r="E5766" s="136"/>
    </row>
    <row r="5767" spans="5:5" x14ac:dyDescent="0.2">
      <c r="E5767" s="136"/>
    </row>
    <row r="5768" spans="5:5" x14ac:dyDescent="0.2">
      <c r="E5768" s="136"/>
    </row>
    <row r="5769" spans="5:5" x14ac:dyDescent="0.2">
      <c r="E5769" s="136"/>
    </row>
    <row r="5770" spans="5:5" x14ac:dyDescent="0.2">
      <c r="E5770" s="136"/>
    </row>
    <row r="5771" spans="5:5" x14ac:dyDescent="0.2">
      <c r="E5771" s="136"/>
    </row>
    <row r="5772" spans="5:5" x14ac:dyDescent="0.2">
      <c r="E5772" s="136"/>
    </row>
    <row r="5773" spans="5:5" x14ac:dyDescent="0.2">
      <c r="E5773" s="136"/>
    </row>
    <row r="5774" spans="5:5" x14ac:dyDescent="0.2">
      <c r="E5774" s="136"/>
    </row>
    <row r="5775" spans="5:5" x14ac:dyDescent="0.2">
      <c r="E5775" s="136"/>
    </row>
    <row r="5776" spans="5:5" x14ac:dyDescent="0.2">
      <c r="E5776" s="136"/>
    </row>
    <row r="5777" spans="5:5" x14ac:dyDescent="0.2">
      <c r="E5777" s="136"/>
    </row>
    <row r="5778" spans="5:5" x14ac:dyDescent="0.2">
      <c r="E5778" s="136"/>
    </row>
    <row r="5779" spans="5:5" x14ac:dyDescent="0.2">
      <c r="E5779" s="136"/>
    </row>
    <row r="5780" spans="5:5" x14ac:dyDescent="0.2">
      <c r="E5780" s="136"/>
    </row>
    <row r="5781" spans="5:5" x14ac:dyDescent="0.2">
      <c r="E5781" s="136"/>
    </row>
    <row r="5782" spans="5:5" x14ac:dyDescent="0.2">
      <c r="E5782" s="136"/>
    </row>
    <row r="5783" spans="5:5" x14ac:dyDescent="0.2">
      <c r="E5783" s="136"/>
    </row>
    <row r="5784" spans="5:5" x14ac:dyDescent="0.2">
      <c r="E5784" s="136"/>
    </row>
    <row r="5785" spans="5:5" x14ac:dyDescent="0.2">
      <c r="E5785" s="136"/>
    </row>
    <row r="5786" spans="5:5" x14ac:dyDescent="0.2">
      <c r="E5786" s="136"/>
    </row>
    <row r="5787" spans="5:5" x14ac:dyDescent="0.2">
      <c r="E5787" s="136"/>
    </row>
    <row r="5788" spans="5:5" x14ac:dyDescent="0.2">
      <c r="E5788" s="136"/>
    </row>
    <row r="5789" spans="5:5" x14ac:dyDescent="0.2">
      <c r="E5789" s="136"/>
    </row>
    <row r="5790" spans="5:5" x14ac:dyDescent="0.2">
      <c r="E5790" s="136"/>
    </row>
    <row r="5791" spans="5:5" x14ac:dyDescent="0.2">
      <c r="E5791" s="136"/>
    </row>
    <row r="5792" spans="5:5" x14ac:dyDescent="0.2">
      <c r="E5792" s="136"/>
    </row>
    <row r="5793" spans="5:5" x14ac:dyDescent="0.2">
      <c r="E5793" s="136"/>
    </row>
    <row r="5794" spans="5:5" x14ac:dyDescent="0.2">
      <c r="E5794" s="136"/>
    </row>
    <row r="5795" spans="5:5" x14ac:dyDescent="0.2">
      <c r="E5795" s="136"/>
    </row>
    <row r="5796" spans="5:5" x14ac:dyDescent="0.2">
      <c r="E5796" s="136"/>
    </row>
    <row r="5797" spans="5:5" x14ac:dyDescent="0.2">
      <c r="E5797" s="136"/>
    </row>
    <row r="5798" spans="5:5" x14ac:dyDescent="0.2">
      <c r="E5798" s="136"/>
    </row>
    <row r="5799" spans="5:5" x14ac:dyDescent="0.2">
      <c r="E5799" s="136"/>
    </row>
    <row r="5800" spans="5:5" x14ac:dyDescent="0.2">
      <c r="E5800" s="136"/>
    </row>
    <row r="5801" spans="5:5" x14ac:dyDescent="0.2">
      <c r="E5801" s="136"/>
    </row>
    <row r="5802" spans="5:5" x14ac:dyDescent="0.2">
      <c r="E5802" s="136"/>
    </row>
    <row r="5803" spans="5:5" x14ac:dyDescent="0.2">
      <c r="E5803" s="136"/>
    </row>
    <row r="5804" spans="5:5" x14ac:dyDescent="0.2">
      <c r="E5804" s="136"/>
    </row>
    <row r="5805" spans="5:5" x14ac:dyDescent="0.2">
      <c r="E5805" s="136"/>
    </row>
    <row r="5806" spans="5:5" x14ac:dyDescent="0.2">
      <c r="E5806" s="136"/>
    </row>
    <row r="5807" spans="5:5" x14ac:dyDescent="0.2">
      <c r="E5807" s="136"/>
    </row>
    <row r="5808" spans="5:5" x14ac:dyDescent="0.2">
      <c r="E5808" s="136"/>
    </row>
    <row r="5809" spans="5:5" x14ac:dyDescent="0.2">
      <c r="E5809" s="136"/>
    </row>
    <row r="5810" spans="5:5" x14ac:dyDescent="0.2">
      <c r="E5810" s="136"/>
    </row>
    <row r="5811" spans="5:5" x14ac:dyDescent="0.2">
      <c r="E5811" s="136"/>
    </row>
    <row r="5812" spans="5:5" x14ac:dyDescent="0.2">
      <c r="E5812" s="136"/>
    </row>
    <row r="5813" spans="5:5" x14ac:dyDescent="0.2">
      <c r="E5813" s="136"/>
    </row>
    <row r="5814" spans="5:5" x14ac:dyDescent="0.2">
      <c r="E5814" s="136"/>
    </row>
    <row r="5815" spans="5:5" x14ac:dyDescent="0.2">
      <c r="E5815" s="136"/>
    </row>
    <row r="5816" spans="5:5" x14ac:dyDescent="0.2">
      <c r="E5816" s="136"/>
    </row>
    <row r="5817" spans="5:5" x14ac:dyDescent="0.2">
      <c r="E5817" s="136"/>
    </row>
    <row r="5818" spans="5:5" x14ac:dyDescent="0.2">
      <c r="E5818" s="136"/>
    </row>
    <row r="5819" spans="5:5" x14ac:dyDescent="0.2">
      <c r="E5819" s="136"/>
    </row>
    <row r="5820" spans="5:5" x14ac:dyDescent="0.2">
      <c r="E5820" s="136"/>
    </row>
    <row r="5821" spans="5:5" x14ac:dyDescent="0.2">
      <c r="E5821" s="136"/>
    </row>
    <row r="5822" spans="5:5" x14ac:dyDescent="0.2">
      <c r="E5822" s="136"/>
    </row>
    <row r="5823" spans="5:5" x14ac:dyDescent="0.2">
      <c r="E5823" s="136"/>
    </row>
    <row r="5824" spans="5:5" x14ac:dyDescent="0.2">
      <c r="E5824" s="136"/>
    </row>
    <row r="5825" spans="5:5" x14ac:dyDescent="0.2">
      <c r="E5825" s="136"/>
    </row>
    <row r="5826" spans="5:5" x14ac:dyDescent="0.2">
      <c r="E5826" s="136"/>
    </row>
    <row r="5827" spans="5:5" x14ac:dyDescent="0.2">
      <c r="E5827" s="136"/>
    </row>
    <row r="5828" spans="5:5" x14ac:dyDescent="0.2">
      <c r="E5828" s="136"/>
    </row>
    <row r="5829" spans="5:5" x14ac:dyDescent="0.2">
      <c r="E5829" s="136"/>
    </row>
    <row r="5830" spans="5:5" x14ac:dyDescent="0.2">
      <c r="E5830" s="136"/>
    </row>
    <row r="5831" spans="5:5" x14ac:dyDescent="0.2">
      <c r="E5831" s="136"/>
    </row>
    <row r="5832" spans="5:5" x14ac:dyDescent="0.2">
      <c r="E5832" s="136"/>
    </row>
    <row r="5833" spans="5:5" x14ac:dyDescent="0.2">
      <c r="E5833" s="136"/>
    </row>
    <row r="5834" spans="5:5" x14ac:dyDescent="0.2">
      <c r="E5834" s="136"/>
    </row>
    <row r="5835" spans="5:5" x14ac:dyDescent="0.2">
      <c r="E5835" s="136"/>
    </row>
    <row r="5836" spans="5:5" x14ac:dyDescent="0.2">
      <c r="E5836" s="136"/>
    </row>
    <row r="5837" spans="5:5" x14ac:dyDescent="0.2">
      <c r="E5837" s="136"/>
    </row>
    <row r="5838" spans="5:5" x14ac:dyDescent="0.2">
      <c r="E5838" s="136"/>
    </row>
    <row r="5839" spans="5:5" x14ac:dyDescent="0.2">
      <c r="E5839" s="136"/>
    </row>
    <row r="5840" spans="5:5" x14ac:dyDescent="0.2">
      <c r="E5840" s="136"/>
    </row>
    <row r="5841" spans="5:5" x14ac:dyDescent="0.2">
      <c r="E5841" s="136"/>
    </row>
    <row r="5842" spans="5:5" x14ac:dyDescent="0.2">
      <c r="E5842" s="136"/>
    </row>
    <row r="5843" spans="5:5" x14ac:dyDescent="0.2">
      <c r="E5843" s="136"/>
    </row>
    <row r="5844" spans="5:5" x14ac:dyDescent="0.2">
      <c r="E5844" s="136"/>
    </row>
    <row r="5845" spans="5:5" x14ac:dyDescent="0.2">
      <c r="E5845" s="136"/>
    </row>
    <row r="5846" spans="5:5" x14ac:dyDescent="0.2">
      <c r="E5846" s="136"/>
    </row>
    <row r="5847" spans="5:5" x14ac:dyDescent="0.2">
      <c r="E5847" s="136"/>
    </row>
    <row r="5848" spans="5:5" x14ac:dyDescent="0.2">
      <c r="E5848" s="136"/>
    </row>
    <row r="5849" spans="5:5" x14ac:dyDescent="0.2">
      <c r="E5849" s="136"/>
    </row>
    <row r="5850" spans="5:5" x14ac:dyDescent="0.2">
      <c r="E5850" s="136"/>
    </row>
    <row r="5851" spans="5:5" x14ac:dyDescent="0.2">
      <c r="E5851" s="136"/>
    </row>
    <row r="5852" spans="5:5" x14ac:dyDescent="0.2">
      <c r="E5852" s="136"/>
    </row>
    <row r="5853" spans="5:5" x14ac:dyDescent="0.2">
      <c r="E5853" s="136"/>
    </row>
    <row r="5854" spans="5:5" x14ac:dyDescent="0.2">
      <c r="E5854" s="136"/>
    </row>
    <row r="5855" spans="5:5" x14ac:dyDescent="0.2">
      <c r="E5855" s="136"/>
    </row>
    <row r="5856" spans="5:5" x14ac:dyDescent="0.2">
      <c r="E5856" s="136"/>
    </row>
    <row r="5857" spans="5:5" x14ac:dyDescent="0.2">
      <c r="E5857" s="136"/>
    </row>
    <row r="5858" spans="5:5" x14ac:dyDescent="0.2">
      <c r="E5858" s="136"/>
    </row>
    <row r="5859" spans="5:5" x14ac:dyDescent="0.2">
      <c r="E5859" s="136"/>
    </row>
    <row r="5860" spans="5:5" x14ac:dyDescent="0.2">
      <c r="E5860" s="136"/>
    </row>
    <row r="5861" spans="5:5" x14ac:dyDescent="0.2">
      <c r="E5861" s="136"/>
    </row>
    <row r="5862" spans="5:5" x14ac:dyDescent="0.2">
      <c r="E5862" s="136"/>
    </row>
    <row r="5863" spans="5:5" x14ac:dyDescent="0.2">
      <c r="E5863" s="136"/>
    </row>
    <row r="5864" spans="5:5" x14ac:dyDescent="0.2">
      <c r="E5864" s="136"/>
    </row>
    <row r="5865" spans="5:5" x14ac:dyDescent="0.2">
      <c r="E5865" s="136"/>
    </row>
    <row r="5866" spans="5:5" x14ac:dyDescent="0.2">
      <c r="E5866" s="136"/>
    </row>
    <row r="5867" spans="5:5" x14ac:dyDescent="0.2">
      <c r="E5867" s="136"/>
    </row>
    <row r="5868" spans="5:5" x14ac:dyDescent="0.2">
      <c r="E5868" s="136"/>
    </row>
    <row r="5869" spans="5:5" x14ac:dyDescent="0.2">
      <c r="E5869" s="136"/>
    </row>
    <row r="5870" spans="5:5" x14ac:dyDescent="0.2">
      <c r="E5870" s="136"/>
    </row>
    <row r="5871" spans="5:5" x14ac:dyDescent="0.2">
      <c r="E5871" s="136"/>
    </row>
    <row r="5872" spans="5:5" x14ac:dyDescent="0.2">
      <c r="E5872" s="136"/>
    </row>
    <row r="5873" spans="5:5" x14ac:dyDescent="0.2">
      <c r="E5873" s="136"/>
    </row>
    <row r="5874" spans="5:5" x14ac:dyDescent="0.2">
      <c r="E5874" s="136"/>
    </row>
    <row r="5875" spans="5:5" x14ac:dyDescent="0.2">
      <c r="E5875" s="136"/>
    </row>
    <row r="5876" spans="5:5" x14ac:dyDescent="0.2">
      <c r="E5876" s="136"/>
    </row>
    <row r="5877" spans="5:5" x14ac:dyDescent="0.2">
      <c r="E5877" s="136"/>
    </row>
    <row r="5878" spans="5:5" x14ac:dyDescent="0.2">
      <c r="E5878" s="136"/>
    </row>
    <row r="5879" spans="5:5" x14ac:dyDescent="0.2">
      <c r="E5879" s="136"/>
    </row>
    <row r="5880" spans="5:5" x14ac:dyDescent="0.2">
      <c r="E5880" s="136"/>
    </row>
    <row r="5881" spans="5:5" x14ac:dyDescent="0.2">
      <c r="E5881" s="136"/>
    </row>
    <row r="5882" spans="5:5" x14ac:dyDescent="0.2">
      <c r="E5882" s="136"/>
    </row>
    <row r="5883" spans="5:5" x14ac:dyDescent="0.2">
      <c r="E5883" s="136"/>
    </row>
    <row r="5884" spans="5:5" x14ac:dyDescent="0.2">
      <c r="E5884" s="136"/>
    </row>
    <row r="5885" spans="5:5" x14ac:dyDescent="0.2">
      <c r="E5885" s="136"/>
    </row>
    <row r="5886" spans="5:5" x14ac:dyDescent="0.2">
      <c r="E5886" s="136"/>
    </row>
    <row r="5887" spans="5:5" x14ac:dyDescent="0.2">
      <c r="E5887" s="136"/>
    </row>
    <row r="5888" spans="5:5" x14ac:dyDescent="0.2">
      <c r="E5888" s="136"/>
    </row>
    <row r="5889" spans="5:5" x14ac:dyDescent="0.2">
      <c r="E5889" s="136"/>
    </row>
    <row r="5890" spans="5:5" x14ac:dyDescent="0.2">
      <c r="E5890" s="136"/>
    </row>
    <row r="5891" spans="5:5" x14ac:dyDescent="0.2">
      <c r="E5891" s="136"/>
    </row>
    <row r="5892" spans="5:5" x14ac:dyDescent="0.2">
      <c r="E5892" s="136"/>
    </row>
    <row r="5893" spans="5:5" x14ac:dyDescent="0.2">
      <c r="E5893" s="136"/>
    </row>
    <row r="5894" spans="5:5" x14ac:dyDescent="0.2">
      <c r="E5894" s="136"/>
    </row>
    <row r="5895" spans="5:5" x14ac:dyDescent="0.2">
      <c r="E5895" s="136"/>
    </row>
    <row r="5896" spans="5:5" x14ac:dyDescent="0.2">
      <c r="E5896" s="136"/>
    </row>
    <row r="5897" spans="5:5" x14ac:dyDescent="0.2">
      <c r="E5897" s="136"/>
    </row>
    <row r="5898" spans="5:5" x14ac:dyDescent="0.2">
      <c r="E5898" s="136"/>
    </row>
    <row r="5899" spans="5:5" x14ac:dyDescent="0.2">
      <c r="E5899" s="136"/>
    </row>
    <row r="5900" spans="5:5" x14ac:dyDescent="0.2">
      <c r="E5900" s="136"/>
    </row>
    <row r="5901" spans="5:5" x14ac:dyDescent="0.2">
      <c r="E5901" s="136"/>
    </row>
    <row r="5902" spans="5:5" x14ac:dyDescent="0.2">
      <c r="E5902" s="136"/>
    </row>
    <row r="5903" spans="5:5" x14ac:dyDescent="0.2">
      <c r="E5903" s="136"/>
    </row>
    <row r="5904" spans="5:5" x14ac:dyDescent="0.2">
      <c r="E5904" s="136"/>
    </row>
    <row r="5905" spans="5:5" x14ac:dyDescent="0.2">
      <c r="E5905" s="136"/>
    </row>
    <row r="5906" spans="5:5" x14ac:dyDescent="0.2">
      <c r="E5906" s="136"/>
    </row>
    <row r="5907" spans="5:5" x14ac:dyDescent="0.2">
      <c r="E5907" s="136"/>
    </row>
    <row r="5908" spans="5:5" x14ac:dyDescent="0.2">
      <c r="E5908" s="136"/>
    </row>
    <row r="5909" spans="5:5" x14ac:dyDescent="0.2">
      <c r="E5909" s="136"/>
    </row>
    <row r="5910" spans="5:5" x14ac:dyDescent="0.2">
      <c r="E5910" s="136"/>
    </row>
    <row r="5911" spans="5:5" x14ac:dyDescent="0.2">
      <c r="E5911" s="136"/>
    </row>
    <row r="5912" spans="5:5" x14ac:dyDescent="0.2">
      <c r="E5912" s="136"/>
    </row>
    <row r="5913" spans="5:5" x14ac:dyDescent="0.2">
      <c r="E5913" s="136"/>
    </row>
    <row r="5914" spans="5:5" x14ac:dyDescent="0.2">
      <c r="E5914" s="136"/>
    </row>
    <row r="5915" spans="5:5" x14ac:dyDescent="0.2">
      <c r="E5915" s="136"/>
    </row>
    <row r="5916" spans="5:5" x14ac:dyDescent="0.2">
      <c r="E5916" s="136"/>
    </row>
    <row r="5917" spans="5:5" x14ac:dyDescent="0.2">
      <c r="E5917" s="136"/>
    </row>
    <row r="5918" spans="5:5" x14ac:dyDescent="0.2">
      <c r="E5918" s="136"/>
    </row>
    <row r="5919" spans="5:5" x14ac:dyDescent="0.2">
      <c r="E5919" s="136"/>
    </row>
    <row r="5920" spans="5:5" x14ac:dyDescent="0.2">
      <c r="E5920" s="136"/>
    </row>
    <row r="5921" spans="5:5" x14ac:dyDescent="0.2">
      <c r="E5921" s="136"/>
    </row>
    <row r="5922" spans="5:5" x14ac:dyDescent="0.2">
      <c r="E5922" s="136"/>
    </row>
    <row r="5923" spans="5:5" x14ac:dyDescent="0.2">
      <c r="E5923" s="136"/>
    </row>
    <row r="5924" spans="5:5" x14ac:dyDescent="0.2">
      <c r="E5924" s="136"/>
    </row>
    <row r="5925" spans="5:5" x14ac:dyDescent="0.2">
      <c r="E5925" s="136"/>
    </row>
    <row r="5926" spans="5:5" x14ac:dyDescent="0.2">
      <c r="E5926" s="136"/>
    </row>
    <row r="5927" spans="5:5" x14ac:dyDescent="0.2">
      <c r="E5927" s="136"/>
    </row>
    <row r="5928" spans="5:5" x14ac:dyDescent="0.2">
      <c r="E5928" s="136"/>
    </row>
    <row r="5929" spans="5:5" x14ac:dyDescent="0.2">
      <c r="E5929" s="136"/>
    </row>
    <row r="5930" spans="5:5" x14ac:dyDescent="0.2">
      <c r="E5930" s="136"/>
    </row>
    <row r="5931" spans="5:5" x14ac:dyDescent="0.2">
      <c r="E5931" s="136"/>
    </row>
    <row r="5932" spans="5:5" x14ac:dyDescent="0.2">
      <c r="E5932" s="136"/>
    </row>
    <row r="5933" spans="5:5" x14ac:dyDescent="0.2">
      <c r="E5933" s="136"/>
    </row>
    <row r="5934" spans="5:5" x14ac:dyDescent="0.2">
      <c r="E5934" s="136"/>
    </row>
    <row r="5935" spans="5:5" x14ac:dyDescent="0.2">
      <c r="E5935" s="136"/>
    </row>
    <row r="5936" spans="5:5" x14ac:dyDescent="0.2">
      <c r="E5936" s="136"/>
    </row>
    <row r="5937" spans="5:5" x14ac:dyDescent="0.2">
      <c r="E5937" s="136"/>
    </row>
    <row r="5938" spans="5:5" x14ac:dyDescent="0.2">
      <c r="E5938" s="136"/>
    </row>
    <row r="5939" spans="5:5" x14ac:dyDescent="0.2">
      <c r="E5939" s="136"/>
    </row>
    <row r="5940" spans="5:5" x14ac:dyDescent="0.2">
      <c r="E5940" s="136"/>
    </row>
    <row r="5941" spans="5:5" x14ac:dyDescent="0.2">
      <c r="E5941" s="136"/>
    </row>
    <row r="5942" spans="5:5" x14ac:dyDescent="0.2">
      <c r="E5942" s="136"/>
    </row>
    <row r="5943" spans="5:5" x14ac:dyDescent="0.2">
      <c r="E5943" s="136"/>
    </row>
    <row r="5944" spans="5:5" x14ac:dyDescent="0.2">
      <c r="E5944" s="136"/>
    </row>
    <row r="5945" spans="5:5" x14ac:dyDescent="0.2">
      <c r="E5945" s="136"/>
    </row>
    <row r="5946" spans="5:5" x14ac:dyDescent="0.2">
      <c r="E5946" s="136"/>
    </row>
    <row r="5947" spans="5:5" x14ac:dyDescent="0.2">
      <c r="E5947" s="136"/>
    </row>
    <row r="5948" spans="5:5" x14ac:dyDescent="0.2">
      <c r="E5948" s="136"/>
    </row>
    <row r="5949" spans="5:5" x14ac:dyDescent="0.2">
      <c r="E5949" s="136"/>
    </row>
    <row r="5950" spans="5:5" x14ac:dyDescent="0.2">
      <c r="E5950" s="136"/>
    </row>
    <row r="5951" spans="5:5" x14ac:dyDescent="0.2">
      <c r="E5951" s="136"/>
    </row>
    <row r="5952" spans="5:5" x14ac:dyDescent="0.2">
      <c r="E5952" s="136"/>
    </row>
    <row r="5953" spans="5:5" x14ac:dyDescent="0.2">
      <c r="E5953" s="136"/>
    </row>
    <row r="5954" spans="5:5" x14ac:dyDescent="0.2">
      <c r="E5954" s="136"/>
    </row>
    <row r="5955" spans="5:5" x14ac:dyDescent="0.2">
      <c r="E5955" s="136"/>
    </row>
    <row r="5956" spans="5:5" x14ac:dyDescent="0.2">
      <c r="E5956" s="136"/>
    </row>
    <row r="5957" spans="5:5" x14ac:dyDescent="0.2">
      <c r="E5957" s="136"/>
    </row>
    <row r="5958" spans="5:5" x14ac:dyDescent="0.2">
      <c r="E5958" s="136"/>
    </row>
    <row r="5959" spans="5:5" x14ac:dyDescent="0.2">
      <c r="E5959" s="136"/>
    </row>
    <row r="5960" spans="5:5" x14ac:dyDescent="0.2">
      <c r="E5960" s="136"/>
    </row>
    <row r="5961" spans="5:5" x14ac:dyDescent="0.2">
      <c r="E5961" s="136"/>
    </row>
    <row r="5962" spans="5:5" x14ac:dyDescent="0.2">
      <c r="E5962" s="136"/>
    </row>
    <row r="5963" spans="5:5" x14ac:dyDescent="0.2">
      <c r="E5963" s="136"/>
    </row>
    <row r="5964" spans="5:5" x14ac:dyDescent="0.2">
      <c r="E5964" s="136"/>
    </row>
    <row r="5965" spans="5:5" x14ac:dyDescent="0.2">
      <c r="E5965" s="136"/>
    </row>
    <row r="5966" spans="5:5" x14ac:dyDescent="0.2">
      <c r="E5966" s="136"/>
    </row>
    <row r="5967" spans="5:5" x14ac:dyDescent="0.2">
      <c r="E5967" s="136"/>
    </row>
    <row r="5968" spans="5:5" x14ac:dyDescent="0.2">
      <c r="E5968" s="136"/>
    </row>
    <row r="5969" spans="5:5" x14ac:dyDescent="0.2">
      <c r="E5969" s="136"/>
    </row>
    <row r="5970" spans="5:5" x14ac:dyDescent="0.2">
      <c r="E5970" s="136"/>
    </row>
    <row r="5971" spans="5:5" x14ac:dyDescent="0.2">
      <c r="E5971" s="136"/>
    </row>
    <row r="5972" spans="5:5" x14ac:dyDescent="0.2">
      <c r="E5972" s="136"/>
    </row>
    <row r="5973" spans="5:5" x14ac:dyDescent="0.2">
      <c r="E5973" s="136"/>
    </row>
    <row r="5974" spans="5:5" x14ac:dyDescent="0.2">
      <c r="E5974" s="136"/>
    </row>
    <row r="5975" spans="5:5" x14ac:dyDescent="0.2">
      <c r="E5975" s="136"/>
    </row>
    <row r="5976" spans="5:5" x14ac:dyDescent="0.2">
      <c r="E5976" s="136"/>
    </row>
    <row r="5977" spans="5:5" x14ac:dyDescent="0.2">
      <c r="E5977" s="136"/>
    </row>
    <row r="5978" spans="5:5" x14ac:dyDescent="0.2">
      <c r="E5978" s="136"/>
    </row>
    <row r="5979" spans="5:5" x14ac:dyDescent="0.2">
      <c r="E5979" s="136"/>
    </row>
    <row r="5980" spans="5:5" x14ac:dyDescent="0.2">
      <c r="E5980" s="136"/>
    </row>
    <row r="5981" spans="5:5" x14ac:dyDescent="0.2">
      <c r="E5981" s="136"/>
    </row>
    <row r="5982" spans="5:5" x14ac:dyDescent="0.2">
      <c r="E5982" s="136"/>
    </row>
    <row r="5983" spans="5:5" x14ac:dyDescent="0.2">
      <c r="E5983" s="136"/>
    </row>
    <row r="5984" spans="5:5" x14ac:dyDescent="0.2">
      <c r="E5984" s="136"/>
    </row>
    <row r="5985" spans="5:5" x14ac:dyDescent="0.2">
      <c r="E5985" s="136"/>
    </row>
    <row r="5986" spans="5:5" x14ac:dyDescent="0.2">
      <c r="E5986" s="136"/>
    </row>
    <row r="5987" spans="5:5" x14ac:dyDescent="0.2">
      <c r="E5987" s="136"/>
    </row>
    <row r="5988" spans="5:5" x14ac:dyDescent="0.2">
      <c r="E5988" s="136"/>
    </row>
    <row r="5989" spans="5:5" x14ac:dyDescent="0.2">
      <c r="E5989" s="136"/>
    </row>
    <row r="5990" spans="5:5" x14ac:dyDescent="0.2">
      <c r="E5990" s="136"/>
    </row>
    <row r="5991" spans="5:5" x14ac:dyDescent="0.2">
      <c r="E5991" s="136"/>
    </row>
    <row r="5992" spans="5:5" x14ac:dyDescent="0.2">
      <c r="E5992" s="136"/>
    </row>
    <row r="5993" spans="5:5" x14ac:dyDescent="0.2">
      <c r="E5993" s="136"/>
    </row>
    <row r="5994" spans="5:5" x14ac:dyDescent="0.2">
      <c r="E5994" s="136"/>
    </row>
    <row r="5995" spans="5:5" x14ac:dyDescent="0.2">
      <c r="E5995" s="136"/>
    </row>
    <row r="5996" spans="5:5" x14ac:dyDescent="0.2">
      <c r="E5996" s="136"/>
    </row>
    <row r="5997" spans="5:5" x14ac:dyDescent="0.2">
      <c r="E5997" s="136"/>
    </row>
    <row r="5998" spans="5:5" x14ac:dyDescent="0.2">
      <c r="E5998" s="136"/>
    </row>
    <row r="5999" spans="5:5" x14ac:dyDescent="0.2">
      <c r="E5999" s="136"/>
    </row>
    <row r="6000" spans="5:5" x14ac:dyDescent="0.2">
      <c r="E6000" s="136"/>
    </row>
    <row r="6001" spans="5:5" x14ac:dyDescent="0.2">
      <c r="E6001" s="136"/>
    </row>
    <row r="6002" spans="5:5" x14ac:dyDescent="0.2">
      <c r="E6002" s="136"/>
    </row>
    <row r="6003" spans="5:5" x14ac:dyDescent="0.2">
      <c r="E6003" s="136"/>
    </row>
    <row r="6004" spans="5:5" x14ac:dyDescent="0.2">
      <c r="E6004" s="136"/>
    </row>
    <row r="6005" spans="5:5" x14ac:dyDescent="0.2">
      <c r="E6005" s="136"/>
    </row>
    <row r="6006" spans="5:5" x14ac:dyDescent="0.2">
      <c r="E6006" s="136"/>
    </row>
    <row r="6007" spans="5:5" x14ac:dyDescent="0.2">
      <c r="E6007" s="136"/>
    </row>
    <row r="6008" spans="5:5" x14ac:dyDescent="0.2">
      <c r="E6008" s="136"/>
    </row>
    <row r="6009" spans="5:5" x14ac:dyDescent="0.2">
      <c r="E6009" s="136"/>
    </row>
    <row r="6010" spans="5:5" x14ac:dyDescent="0.2">
      <c r="E6010" s="136"/>
    </row>
    <row r="6011" spans="5:5" x14ac:dyDescent="0.2">
      <c r="E6011" s="136"/>
    </row>
    <row r="6012" spans="5:5" x14ac:dyDescent="0.2">
      <c r="E6012" s="136"/>
    </row>
    <row r="6013" spans="5:5" x14ac:dyDescent="0.2">
      <c r="E6013" s="136"/>
    </row>
    <row r="6014" spans="5:5" x14ac:dyDescent="0.2">
      <c r="E6014" s="136"/>
    </row>
    <row r="6015" spans="5:5" x14ac:dyDescent="0.2">
      <c r="E6015" s="136"/>
    </row>
    <row r="6016" spans="5:5" x14ac:dyDescent="0.2">
      <c r="E6016" s="136"/>
    </row>
    <row r="6017" spans="5:5" x14ac:dyDescent="0.2">
      <c r="E6017" s="136"/>
    </row>
    <row r="6018" spans="5:5" x14ac:dyDescent="0.2">
      <c r="E6018" s="136"/>
    </row>
    <row r="6019" spans="5:5" x14ac:dyDescent="0.2">
      <c r="E6019" s="136"/>
    </row>
    <row r="6020" spans="5:5" x14ac:dyDescent="0.2">
      <c r="E6020" s="136"/>
    </row>
    <row r="6021" spans="5:5" x14ac:dyDescent="0.2">
      <c r="E6021" s="136"/>
    </row>
    <row r="6022" spans="5:5" x14ac:dyDescent="0.2">
      <c r="E6022" s="136"/>
    </row>
    <row r="6023" spans="5:5" x14ac:dyDescent="0.2">
      <c r="E6023" s="136"/>
    </row>
    <row r="6024" spans="5:5" x14ac:dyDescent="0.2">
      <c r="E6024" s="136"/>
    </row>
    <row r="6025" spans="5:5" x14ac:dyDescent="0.2">
      <c r="E6025" s="136"/>
    </row>
    <row r="6026" spans="5:5" x14ac:dyDescent="0.2">
      <c r="E6026" s="136"/>
    </row>
    <row r="6027" spans="5:5" x14ac:dyDescent="0.2">
      <c r="E6027" s="136"/>
    </row>
    <row r="6028" spans="5:5" x14ac:dyDescent="0.2">
      <c r="E6028" s="136"/>
    </row>
    <row r="6029" spans="5:5" x14ac:dyDescent="0.2">
      <c r="E6029" s="136"/>
    </row>
    <row r="6030" spans="5:5" x14ac:dyDescent="0.2">
      <c r="E6030" s="136"/>
    </row>
    <row r="6031" spans="5:5" x14ac:dyDescent="0.2">
      <c r="E6031" s="136"/>
    </row>
    <row r="6032" spans="5:5" x14ac:dyDescent="0.2">
      <c r="E6032" s="136"/>
    </row>
    <row r="6033" spans="5:5" x14ac:dyDescent="0.2">
      <c r="E6033" s="136"/>
    </row>
    <row r="6034" spans="5:5" x14ac:dyDescent="0.2">
      <c r="E6034" s="136"/>
    </row>
    <row r="6035" spans="5:5" x14ac:dyDescent="0.2">
      <c r="E6035" s="136"/>
    </row>
    <row r="6036" spans="5:5" x14ac:dyDescent="0.2">
      <c r="E6036" s="136"/>
    </row>
    <row r="6037" spans="5:5" x14ac:dyDescent="0.2">
      <c r="E6037" s="136"/>
    </row>
    <row r="6038" spans="5:5" x14ac:dyDescent="0.2">
      <c r="E6038" s="136"/>
    </row>
    <row r="6039" spans="5:5" x14ac:dyDescent="0.2">
      <c r="E6039" s="136"/>
    </row>
    <row r="6040" spans="5:5" x14ac:dyDescent="0.2">
      <c r="E6040" s="136"/>
    </row>
    <row r="6041" spans="5:5" x14ac:dyDescent="0.2">
      <c r="E6041" s="136"/>
    </row>
    <row r="6042" spans="5:5" x14ac:dyDescent="0.2">
      <c r="E6042" s="136"/>
    </row>
    <row r="6043" spans="5:5" x14ac:dyDescent="0.2">
      <c r="E6043" s="136"/>
    </row>
    <row r="6044" spans="5:5" x14ac:dyDescent="0.2">
      <c r="E6044" s="136"/>
    </row>
    <row r="6045" spans="5:5" x14ac:dyDescent="0.2">
      <c r="E6045" s="136"/>
    </row>
    <row r="6046" spans="5:5" x14ac:dyDescent="0.2">
      <c r="E6046" s="136"/>
    </row>
    <row r="6047" spans="5:5" x14ac:dyDescent="0.2">
      <c r="E6047" s="136"/>
    </row>
    <row r="6048" spans="5:5" x14ac:dyDescent="0.2">
      <c r="E6048" s="136"/>
    </row>
    <row r="6049" spans="5:5" x14ac:dyDescent="0.2">
      <c r="E6049" s="136"/>
    </row>
    <row r="6050" spans="5:5" x14ac:dyDescent="0.2">
      <c r="E6050" s="136"/>
    </row>
    <row r="6051" spans="5:5" x14ac:dyDescent="0.2">
      <c r="E6051" s="136"/>
    </row>
    <row r="6052" spans="5:5" x14ac:dyDescent="0.2">
      <c r="E6052" s="136"/>
    </row>
    <row r="6053" spans="5:5" x14ac:dyDescent="0.2">
      <c r="E6053" s="136"/>
    </row>
    <row r="6054" spans="5:5" x14ac:dyDescent="0.2">
      <c r="E6054" s="136"/>
    </row>
    <row r="6055" spans="5:5" x14ac:dyDescent="0.2">
      <c r="E6055" s="136"/>
    </row>
    <row r="6056" spans="5:5" x14ac:dyDescent="0.2">
      <c r="E6056" s="136"/>
    </row>
    <row r="6057" spans="5:5" x14ac:dyDescent="0.2">
      <c r="E6057" s="136"/>
    </row>
    <row r="6058" spans="5:5" x14ac:dyDescent="0.2">
      <c r="E6058" s="136"/>
    </row>
    <row r="6059" spans="5:5" x14ac:dyDescent="0.2">
      <c r="E6059" s="136"/>
    </row>
    <row r="6060" spans="5:5" x14ac:dyDescent="0.2">
      <c r="E6060" s="136"/>
    </row>
    <row r="6061" spans="5:5" x14ac:dyDescent="0.2">
      <c r="E6061" s="136"/>
    </row>
    <row r="6062" spans="5:5" x14ac:dyDescent="0.2">
      <c r="E6062" s="136"/>
    </row>
    <row r="6063" spans="5:5" x14ac:dyDescent="0.2">
      <c r="E6063" s="136"/>
    </row>
    <row r="6064" spans="5:5" x14ac:dyDescent="0.2">
      <c r="E6064" s="136"/>
    </row>
    <row r="6065" spans="5:5" x14ac:dyDescent="0.2">
      <c r="E6065" s="136"/>
    </row>
    <row r="6066" spans="5:5" x14ac:dyDescent="0.2">
      <c r="E6066" s="136"/>
    </row>
    <row r="6067" spans="5:5" x14ac:dyDescent="0.2">
      <c r="E6067" s="136"/>
    </row>
    <row r="6068" spans="5:5" x14ac:dyDescent="0.2">
      <c r="E6068" s="136"/>
    </row>
    <row r="6069" spans="5:5" x14ac:dyDescent="0.2">
      <c r="E6069" s="136"/>
    </row>
    <row r="6070" spans="5:5" x14ac:dyDescent="0.2">
      <c r="E6070" s="136"/>
    </row>
    <row r="6071" spans="5:5" x14ac:dyDescent="0.2">
      <c r="E6071" s="136"/>
    </row>
    <row r="6072" spans="5:5" x14ac:dyDescent="0.2">
      <c r="E6072" s="136"/>
    </row>
    <row r="6073" spans="5:5" x14ac:dyDescent="0.2">
      <c r="E6073" s="136"/>
    </row>
    <row r="6074" spans="5:5" x14ac:dyDescent="0.2">
      <c r="E6074" s="136"/>
    </row>
    <row r="6075" spans="5:5" x14ac:dyDescent="0.2">
      <c r="E6075" s="136"/>
    </row>
    <row r="6076" spans="5:5" x14ac:dyDescent="0.2">
      <c r="E6076" s="136"/>
    </row>
    <row r="6077" spans="5:5" x14ac:dyDescent="0.2">
      <c r="E6077" s="136"/>
    </row>
    <row r="6078" spans="5:5" x14ac:dyDescent="0.2">
      <c r="E6078" s="136"/>
    </row>
    <row r="6079" spans="5:5" x14ac:dyDescent="0.2">
      <c r="E6079" s="136"/>
    </row>
    <row r="6080" spans="5:5" x14ac:dyDescent="0.2">
      <c r="E6080" s="136"/>
    </row>
    <row r="6081" spans="5:5" x14ac:dyDescent="0.2">
      <c r="E6081" s="136"/>
    </row>
    <row r="6082" spans="5:5" x14ac:dyDescent="0.2">
      <c r="E6082" s="136"/>
    </row>
    <row r="6083" spans="5:5" x14ac:dyDescent="0.2">
      <c r="E6083" s="136"/>
    </row>
    <row r="6084" spans="5:5" x14ac:dyDescent="0.2">
      <c r="E6084" s="136"/>
    </row>
    <row r="6085" spans="5:5" x14ac:dyDescent="0.2">
      <c r="E6085" s="136"/>
    </row>
    <row r="6086" spans="5:5" x14ac:dyDescent="0.2">
      <c r="E6086" s="136"/>
    </row>
    <row r="6087" spans="5:5" x14ac:dyDescent="0.2">
      <c r="E6087" s="136"/>
    </row>
    <row r="6088" spans="5:5" x14ac:dyDescent="0.2">
      <c r="E6088" s="136"/>
    </row>
    <row r="6089" spans="5:5" x14ac:dyDescent="0.2">
      <c r="E6089" s="136"/>
    </row>
    <row r="6090" spans="5:5" x14ac:dyDescent="0.2">
      <c r="E6090" s="136"/>
    </row>
    <row r="6091" spans="5:5" x14ac:dyDescent="0.2">
      <c r="E6091" s="136"/>
    </row>
    <row r="6092" spans="5:5" x14ac:dyDescent="0.2">
      <c r="E6092" s="136"/>
    </row>
    <row r="6093" spans="5:5" x14ac:dyDescent="0.2">
      <c r="E6093" s="136"/>
    </row>
    <row r="6094" spans="5:5" x14ac:dyDescent="0.2">
      <c r="E6094" s="136"/>
    </row>
    <row r="6095" spans="5:5" x14ac:dyDescent="0.2">
      <c r="E6095" s="136"/>
    </row>
    <row r="6096" spans="5:5" x14ac:dyDescent="0.2">
      <c r="E6096" s="136"/>
    </row>
    <row r="6097" spans="5:5" x14ac:dyDescent="0.2">
      <c r="E6097" s="136"/>
    </row>
    <row r="6098" spans="5:5" x14ac:dyDescent="0.2">
      <c r="E6098" s="136"/>
    </row>
    <row r="6099" spans="5:5" x14ac:dyDescent="0.2">
      <c r="E6099" s="136"/>
    </row>
    <row r="6100" spans="5:5" x14ac:dyDescent="0.2">
      <c r="E6100" s="136"/>
    </row>
    <row r="6101" spans="5:5" x14ac:dyDescent="0.2">
      <c r="E6101" s="136"/>
    </row>
    <row r="6102" spans="5:5" x14ac:dyDescent="0.2">
      <c r="E6102" s="136"/>
    </row>
    <row r="6103" spans="5:5" x14ac:dyDescent="0.2">
      <c r="E6103" s="136"/>
    </row>
    <row r="6104" spans="5:5" x14ac:dyDescent="0.2">
      <c r="E6104" s="136"/>
    </row>
    <row r="6105" spans="5:5" x14ac:dyDescent="0.2">
      <c r="E6105" s="136"/>
    </row>
    <row r="6106" spans="5:5" x14ac:dyDescent="0.2">
      <c r="E6106" s="136"/>
    </row>
    <row r="6107" spans="5:5" x14ac:dyDescent="0.2">
      <c r="E6107" s="136"/>
    </row>
    <row r="6108" spans="5:5" x14ac:dyDescent="0.2">
      <c r="E6108" s="136"/>
    </row>
    <row r="6109" spans="5:5" x14ac:dyDescent="0.2">
      <c r="E6109" s="136"/>
    </row>
    <row r="6110" spans="5:5" x14ac:dyDescent="0.2">
      <c r="E6110" s="136"/>
    </row>
    <row r="6111" spans="5:5" x14ac:dyDescent="0.2">
      <c r="E6111" s="136"/>
    </row>
    <row r="6112" spans="5:5" x14ac:dyDescent="0.2">
      <c r="E6112" s="136"/>
    </row>
    <row r="6113" spans="5:5" x14ac:dyDescent="0.2">
      <c r="E6113" s="136"/>
    </row>
    <row r="6114" spans="5:5" x14ac:dyDescent="0.2">
      <c r="E6114" s="136"/>
    </row>
    <row r="6115" spans="5:5" x14ac:dyDescent="0.2">
      <c r="E6115" s="136"/>
    </row>
    <row r="6116" spans="5:5" x14ac:dyDescent="0.2">
      <c r="E6116" s="136"/>
    </row>
    <row r="6117" spans="5:5" x14ac:dyDescent="0.2">
      <c r="E6117" s="136"/>
    </row>
    <row r="6118" spans="5:5" x14ac:dyDescent="0.2">
      <c r="E6118" s="136"/>
    </row>
    <row r="6119" spans="5:5" x14ac:dyDescent="0.2">
      <c r="E6119" s="136"/>
    </row>
    <row r="6120" spans="5:5" x14ac:dyDescent="0.2">
      <c r="E6120" s="136"/>
    </row>
    <row r="6121" spans="5:5" x14ac:dyDescent="0.2">
      <c r="E6121" s="136"/>
    </row>
    <row r="6122" spans="5:5" x14ac:dyDescent="0.2">
      <c r="E6122" s="136"/>
    </row>
    <row r="6123" spans="5:5" x14ac:dyDescent="0.2">
      <c r="E6123" s="136"/>
    </row>
    <row r="6124" spans="5:5" x14ac:dyDescent="0.2">
      <c r="E6124" s="136"/>
    </row>
    <row r="6125" spans="5:5" x14ac:dyDescent="0.2">
      <c r="E6125" s="136"/>
    </row>
    <row r="6126" spans="5:5" x14ac:dyDescent="0.2">
      <c r="E6126" s="136"/>
    </row>
    <row r="6127" spans="5:5" x14ac:dyDescent="0.2">
      <c r="E6127" s="136"/>
    </row>
    <row r="6128" spans="5:5" x14ac:dyDescent="0.2">
      <c r="E6128" s="136"/>
    </row>
    <row r="6129" spans="5:5" x14ac:dyDescent="0.2">
      <c r="E6129" s="136"/>
    </row>
    <row r="6130" spans="5:5" x14ac:dyDescent="0.2">
      <c r="E6130" s="136"/>
    </row>
    <row r="6131" spans="5:5" x14ac:dyDescent="0.2">
      <c r="E6131" s="136"/>
    </row>
    <row r="6132" spans="5:5" x14ac:dyDescent="0.2">
      <c r="E6132" s="136"/>
    </row>
    <row r="6133" spans="5:5" x14ac:dyDescent="0.2">
      <c r="E6133" s="136"/>
    </row>
    <row r="6134" spans="5:5" x14ac:dyDescent="0.2">
      <c r="E6134" s="136"/>
    </row>
    <row r="6135" spans="5:5" x14ac:dyDescent="0.2">
      <c r="E6135" s="136"/>
    </row>
    <row r="6136" spans="5:5" x14ac:dyDescent="0.2">
      <c r="E6136" s="136"/>
    </row>
    <row r="6137" spans="5:5" x14ac:dyDescent="0.2">
      <c r="E6137" s="136"/>
    </row>
    <row r="6138" spans="5:5" x14ac:dyDescent="0.2">
      <c r="E6138" s="136"/>
    </row>
    <row r="6139" spans="5:5" x14ac:dyDescent="0.2">
      <c r="E6139" s="136"/>
    </row>
    <row r="6140" spans="5:5" x14ac:dyDescent="0.2">
      <c r="E6140" s="136"/>
    </row>
    <row r="6141" spans="5:5" x14ac:dyDescent="0.2">
      <c r="E6141" s="136"/>
    </row>
    <row r="6142" spans="5:5" x14ac:dyDescent="0.2">
      <c r="E6142" s="136"/>
    </row>
    <row r="6143" spans="5:5" x14ac:dyDescent="0.2">
      <c r="E6143" s="136"/>
    </row>
    <row r="6144" spans="5:5" x14ac:dyDescent="0.2">
      <c r="E6144" s="136"/>
    </row>
    <row r="6145" spans="5:5" x14ac:dyDescent="0.2">
      <c r="E6145" s="136"/>
    </row>
    <row r="6146" spans="5:5" x14ac:dyDescent="0.2">
      <c r="E6146" s="136"/>
    </row>
    <row r="6147" spans="5:5" x14ac:dyDescent="0.2">
      <c r="E6147" s="136"/>
    </row>
    <row r="6148" spans="5:5" x14ac:dyDescent="0.2">
      <c r="E6148" s="136"/>
    </row>
    <row r="6149" spans="5:5" x14ac:dyDescent="0.2">
      <c r="E6149" s="136"/>
    </row>
    <row r="6150" spans="5:5" x14ac:dyDescent="0.2">
      <c r="E6150" s="136"/>
    </row>
    <row r="6151" spans="5:5" x14ac:dyDescent="0.2">
      <c r="E6151" s="136"/>
    </row>
    <row r="6152" spans="5:5" x14ac:dyDescent="0.2">
      <c r="E6152" s="136"/>
    </row>
    <row r="6153" spans="5:5" x14ac:dyDescent="0.2">
      <c r="E6153" s="136"/>
    </row>
    <row r="6154" spans="5:5" x14ac:dyDescent="0.2">
      <c r="E6154" s="136"/>
    </row>
    <row r="6155" spans="5:5" x14ac:dyDescent="0.2">
      <c r="E6155" s="136"/>
    </row>
    <row r="6156" spans="5:5" x14ac:dyDescent="0.2">
      <c r="E6156" s="136"/>
    </row>
    <row r="6157" spans="5:5" x14ac:dyDescent="0.2">
      <c r="E6157" s="136"/>
    </row>
    <row r="6158" spans="5:5" x14ac:dyDescent="0.2">
      <c r="E6158" s="136"/>
    </row>
    <row r="6159" spans="5:5" x14ac:dyDescent="0.2">
      <c r="E6159" s="136"/>
    </row>
    <row r="6160" spans="5:5" x14ac:dyDescent="0.2">
      <c r="E6160" s="136"/>
    </row>
    <row r="6161" spans="5:5" x14ac:dyDescent="0.2">
      <c r="E6161" s="136"/>
    </row>
    <row r="6162" spans="5:5" x14ac:dyDescent="0.2">
      <c r="E6162" s="136"/>
    </row>
    <row r="6163" spans="5:5" x14ac:dyDescent="0.2">
      <c r="E6163" s="136"/>
    </row>
    <row r="6164" spans="5:5" x14ac:dyDescent="0.2">
      <c r="E6164" s="136"/>
    </row>
    <row r="6165" spans="5:5" x14ac:dyDescent="0.2">
      <c r="E6165" s="136"/>
    </row>
    <row r="6166" spans="5:5" x14ac:dyDescent="0.2">
      <c r="E6166" s="136"/>
    </row>
    <row r="6167" spans="5:5" x14ac:dyDescent="0.2">
      <c r="E6167" s="136"/>
    </row>
    <row r="6168" spans="5:5" x14ac:dyDescent="0.2">
      <c r="E6168" s="136"/>
    </row>
    <row r="6169" spans="5:5" x14ac:dyDescent="0.2">
      <c r="E6169" s="136"/>
    </row>
    <row r="6170" spans="5:5" x14ac:dyDescent="0.2">
      <c r="E6170" s="136"/>
    </row>
    <row r="6171" spans="5:5" x14ac:dyDescent="0.2">
      <c r="E6171" s="136"/>
    </row>
    <row r="6172" spans="5:5" x14ac:dyDescent="0.2">
      <c r="E6172" s="136"/>
    </row>
    <row r="6173" spans="5:5" x14ac:dyDescent="0.2">
      <c r="E6173" s="136"/>
    </row>
    <row r="6174" spans="5:5" x14ac:dyDescent="0.2">
      <c r="E6174" s="136"/>
    </row>
    <row r="6175" spans="5:5" x14ac:dyDescent="0.2">
      <c r="E6175" s="136"/>
    </row>
    <row r="6176" spans="5:5" x14ac:dyDescent="0.2">
      <c r="E6176" s="136"/>
    </row>
    <row r="6177" spans="5:5" x14ac:dyDescent="0.2">
      <c r="E6177" s="136"/>
    </row>
    <row r="6178" spans="5:5" x14ac:dyDescent="0.2">
      <c r="E6178" s="136"/>
    </row>
    <row r="6179" spans="5:5" x14ac:dyDescent="0.2">
      <c r="E6179" s="136"/>
    </row>
    <row r="6180" spans="5:5" x14ac:dyDescent="0.2">
      <c r="E6180" s="136"/>
    </row>
    <row r="6181" spans="5:5" x14ac:dyDescent="0.2">
      <c r="E6181" s="136"/>
    </row>
    <row r="6182" spans="5:5" x14ac:dyDescent="0.2">
      <c r="E6182" s="136"/>
    </row>
    <row r="6183" spans="5:5" x14ac:dyDescent="0.2">
      <c r="E6183" s="136"/>
    </row>
    <row r="6184" spans="5:5" x14ac:dyDescent="0.2">
      <c r="E6184" s="136"/>
    </row>
    <row r="6185" spans="5:5" x14ac:dyDescent="0.2">
      <c r="E6185" s="136"/>
    </row>
    <row r="6186" spans="5:5" x14ac:dyDescent="0.2">
      <c r="E6186" s="136"/>
    </row>
    <row r="6187" spans="5:5" x14ac:dyDescent="0.2">
      <c r="E6187" s="136"/>
    </row>
    <row r="6188" spans="5:5" x14ac:dyDescent="0.2">
      <c r="E6188" s="136"/>
    </row>
    <row r="6189" spans="5:5" x14ac:dyDescent="0.2">
      <c r="E6189" s="136"/>
    </row>
    <row r="6190" spans="5:5" x14ac:dyDescent="0.2">
      <c r="E6190" s="136"/>
    </row>
    <row r="6191" spans="5:5" x14ac:dyDescent="0.2">
      <c r="E6191" s="136"/>
    </row>
    <row r="6192" spans="5:5" x14ac:dyDescent="0.2">
      <c r="E6192" s="136"/>
    </row>
    <row r="6193" spans="5:5" x14ac:dyDescent="0.2">
      <c r="E6193" s="136"/>
    </row>
    <row r="6194" spans="5:5" x14ac:dyDescent="0.2">
      <c r="E6194" s="136"/>
    </row>
    <row r="6195" spans="5:5" x14ac:dyDescent="0.2">
      <c r="E6195" s="136"/>
    </row>
    <row r="6196" spans="5:5" x14ac:dyDescent="0.2">
      <c r="E6196" s="136"/>
    </row>
    <row r="6197" spans="5:5" x14ac:dyDescent="0.2">
      <c r="E6197" s="136"/>
    </row>
    <row r="6198" spans="5:5" x14ac:dyDescent="0.2">
      <c r="E6198" s="136"/>
    </row>
    <row r="6199" spans="5:5" x14ac:dyDescent="0.2">
      <c r="E6199" s="136"/>
    </row>
    <row r="6200" spans="5:5" x14ac:dyDescent="0.2">
      <c r="E6200" s="136"/>
    </row>
    <row r="6201" spans="5:5" x14ac:dyDescent="0.2">
      <c r="E6201" s="136"/>
    </row>
    <row r="6202" spans="5:5" x14ac:dyDescent="0.2">
      <c r="E6202" s="136"/>
    </row>
    <row r="6203" spans="5:5" x14ac:dyDescent="0.2">
      <c r="E6203" s="136"/>
    </row>
    <row r="6204" spans="5:5" x14ac:dyDescent="0.2">
      <c r="E6204" s="136"/>
    </row>
    <row r="6205" spans="5:5" x14ac:dyDescent="0.2">
      <c r="E6205" s="136"/>
    </row>
    <row r="6206" spans="5:5" x14ac:dyDescent="0.2">
      <c r="E6206" s="136"/>
    </row>
    <row r="6207" spans="5:5" x14ac:dyDescent="0.2">
      <c r="E6207" s="136"/>
    </row>
    <row r="6208" spans="5:5" x14ac:dyDescent="0.2">
      <c r="E6208" s="136"/>
    </row>
    <row r="6209" spans="5:5" x14ac:dyDescent="0.2">
      <c r="E6209" s="136"/>
    </row>
    <row r="6210" spans="5:5" x14ac:dyDescent="0.2">
      <c r="E6210" s="136"/>
    </row>
    <row r="6211" spans="5:5" x14ac:dyDescent="0.2">
      <c r="E6211" s="136"/>
    </row>
    <row r="6212" spans="5:5" x14ac:dyDescent="0.2">
      <c r="E6212" s="136"/>
    </row>
    <row r="6213" spans="5:5" x14ac:dyDescent="0.2">
      <c r="E6213" s="136"/>
    </row>
    <row r="6214" spans="5:5" x14ac:dyDescent="0.2">
      <c r="E6214" s="136"/>
    </row>
    <row r="6215" spans="5:5" x14ac:dyDescent="0.2">
      <c r="E6215" s="136"/>
    </row>
    <row r="6216" spans="5:5" x14ac:dyDescent="0.2">
      <c r="E6216" s="136"/>
    </row>
    <row r="6217" spans="5:5" x14ac:dyDescent="0.2">
      <c r="E6217" s="136"/>
    </row>
    <row r="6218" spans="5:5" x14ac:dyDescent="0.2">
      <c r="E6218" s="136"/>
    </row>
    <row r="6219" spans="5:5" x14ac:dyDescent="0.2">
      <c r="E6219" s="136"/>
    </row>
    <row r="6220" spans="5:5" x14ac:dyDescent="0.2">
      <c r="E6220" s="136"/>
    </row>
    <row r="6221" spans="5:5" x14ac:dyDescent="0.2">
      <c r="E6221" s="136"/>
    </row>
    <row r="6222" spans="5:5" x14ac:dyDescent="0.2">
      <c r="E6222" s="136"/>
    </row>
    <row r="6223" spans="5:5" x14ac:dyDescent="0.2">
      <c r="E6223" s="136"/>
    </row>
    <row r="6224" spans="5:5" x14ac:dyDescent="0.2">
      <c r="E6224" s="136"/>
    </row>
    <row r="6225" spans="5:5" x14ac:dyDescent="0.2">
      <c r="E6225" s="136"/>
    </row>
    <row r="6226" spans="5:5" x14ac:dyDescent="0.2">
      <c r="E6226" s="136"/>
    </row>
    <row r="6227" spans="5:5" x14ac:dyDescent="0.2">
      <c r="E6227" s="136"/>
    </row>
    <row r="6228" spans="5:5" x14ac:dyDescent="0.2">
      <c r="E6228" s="136"/>
    </row>
    <row r="6229" spans="5:5" x14ac:dyDescent="0.2">
      <c r="E6229" s="136"/>
    </row>
    <row r="6230" spans="5:5" x14ac:dyDescent="0.2">
      <c r="E6230" s="136"/>
    </row>
    <row r="6231" spans="5:5" x14ac:dyDescent="0.2">
      <c r="E6231" s="136"/>
    </row>
    <row r="6232" spans="5:5" x14ac:dyDescent="0.2">
      <c r="E6232" s="136"/>
    </row>
    <row r="6233" spans="5:5" x14ac:dyDescent="0.2">
      <c r="E6233" s="136"/>
    </row>
    <row r="6234" spans="5:5" x14ac:dyDescent="0.2">
      <c r="E6234" s="136"/>
    </row>
    <row r="6235" spans="5:5" x14ac:dyDescent="0.2">
      <c r="E6235" s="136"/>
    </row>
    <row r="6236" spans="5:5" x14ac:dyDescent="0.2">
      <c r="E6236" s="136"/>
    </row>
    <row r="6237" spans="5:5" x14ac:dyDescent="0.2">
      <c r="E6237" s="136"/>
    </row>
    <row r="6238" spans="5:5" x14ac:dyDescent="0.2">
      <c r="E6238" s="136"/>
    </row>
    <row r="6239" spans="5:5" x14ac:dyDescent="0.2">
      <c r="E6239" s="136"/>
    </row>
    <row r="6240" spans="5:5" x14ac:dyDescent="0.2">
      <c r="E6240" s="136"/>
    </row>
    <row r="6241" spans="5:5" x14ac:dyDescent="0.2">
      <c r="E6241" s="136"/>
    </row>
    <row r="6242" spans="5:5" x14ac:dyDescent="0.2">
      <c r="E6242" s="136"/>
    </row>
    <row r="6243" spans="5:5" x14ac:dyDescent="0.2">
      <c r="E6243" s="136"/>
    </row>
    <row r="6244" spans="5:5" x14ac:dyDescent="0.2">
      <c r="E6244" s="136"/>
    </row>
    <row r="6245" spans="5:5" x14ac:dyDescent="0.2">
      <c r="E6245" s="136"/>
    </row>
    <row r="6246" spans="5:5" x14ac:dyDescent="0.2">
      <c r="E6246" s="136"/>
    </row>
    <row r="6247" spans="5:5" x14ac:dyDescent="0.2">
      <c r="E6247" s="136"/>
    </row>
    <row r="6248" spans="5:5" x14ac:dyDescent="0.2">
      <c r="E6248" s="136"/>
    </row>
    <row r="6249" spans="5:5" x14ac:dyDescent="0.2">
      <c r="E6249" s="136"/>
    </row>
    <row r="6250" spans="5:5" x14ac:dyDescent="0.2">
      <c r="E6250" s="136"/>
    </row>
    <row r="6251" spans="5:5" x14ac:dyDescent="0.2">
      <c r="E6251" s="136"/>
    </row>
    <row r="6252" spans="5:5" x14ac:dyDescent="0.2">
      <c r="E6252" s="136"/>
    </row>
    <row r="6253" spans="5:5" x14ac:dyDescent="0.2">
      <c r="E6253" s="136"/>
    </row>
    <row r="6254" spans="5:5" x14ac:dyDescent="0.2">
      <c r="E6254" s="136"/>
    </row>
    <row r="6255" spans="5:5" x14ac:dyDescent="0.2">
      <c r="E6255" s="136"/>
    </row>
    <row r="6256" spans="5:5" x14ac:dyDescent="0.2">
      <c r="E6256" s="136"/>
    </row>
    <row r="6257" spans="5:5" x14ac:dyDescent="0.2">
      <c r="E6257" s="136"/>
    </row>
    <row r="6258" spans="5:5" x14ac:dyDescent="0.2">
      <c r="E6258" s="136"/>
    </row>
    <row r="6259" spans="5:5" x14ac:dyDescent="0.2">
      <c r="E6259" s="136"/>
    </row>
    <row r="6260" spans="5:5" x14ac:dyDescent="0.2">
      <c r="E6260" s="136"/>
    </row>
    <row r="6261" spans="5:5" x14ac:dyDescent="0.2">
      <c r="E6261" s="136"/>
    </row>
    <row r="6262" spans="5:5" x14ac:dyDescent="0.2">
      <c r="E6262" s="136"/>
    </row>
    <row r="6263" spans="5:5" x14ac:dyDescent="0.2">
      <c r="E6263" s="136"/>
    </row>
    <row r="6264" spans="5:5" x14ac:dyDescent="0.2">
      <c r="E6264" s="136"/>
    </row>
    <row r="6265" spans="5:5" x14ac:dyDescent="0.2">
      <c r="E6265" s="136"/>
    </row>
    <row r="6266" spans="5:5" x14ac:dyDescent="0.2">
      <c r="E6266" s="136"/>
    </row>
    <row r="6267" spans="5:5" x14ac:dyDescent="0.2">
      <c r="E6267" s="136"/>
    </row>
    <row r="6268" spans="5:5" x14ac:dyDescent="0.2">
      <c r="E6268" s="136"/>
    </row>
    <row r="6269" spans="5:5" x14ac:dyDescent="0.2">
      <c r="E6269" s="136"/>
    </row>
    <row r="6270" spans="5:5" x14ac:dyDescent="0.2">
      <c r="E6270" s="136"/>
    </row>
    <row r="6271" spans="5:5" x14ac:dyDescent="0.2">
      <c r="E6271" s="136"/>
    </row>
    <row r="6272" spans="5:5" x14ac:dyDescent="0.2">
      <c r="E6272" s="136"/>
    </row>
    <row r="6273" spans="5:5" x14ac:dyDescent="0.2">
      <c r="E6273" s="136"/>
    </row>
    <row r="6274" spans="5:5" x14ac:dyDescent="0.2">
      <c r="E6274" s="136"/>
    </row>
    <row r="6275" spans="5:5" x14ac:dyDescent="0.2">
      <c r="E6275" s="136"/>
    </row>
    <row r="6276" spans="5:5" x14ac:dyDescent="0.2">
      <c r="E6276" s="136"/>
    </row>
    <row r="6277" spans="5:5" x14ac:dyDescent="0.2">
      <c r="E6277" s="136"/>
    </row>
    <row r="6278" spans="5:5" x14ac:dyDescent="0.2">
      <c r="E6278" s="136"/>
    </row>
    <row r="6279" spans="5:5" x14ac:dyDescent="0.2">
      <c r="E6279" s="136"/>
    </row>
    <row r="6280" spans="5:5" x14ac:dyDescent="0.2">
      <c r="E6280" s="136"/>
    </row>
    <row r="6281" spans="5:5" x14ac:dyDescent="0.2">
      <c r="E6281" s="136"/>
    </row>
    <row r="6282" spans="5:5" x14ac:dyDescent="0.2">
      <c r="E6282" s="136"/>
    </row>
    <row r="6283" spans="5:5" x14ac:dyDescent="0.2">
      <c r="E6283" s="136"/>
    </row>
    <row r="6284" spans="5:5" x14ac:dyDescent="0.2">
      <c r="E6284" s="136"/>
    </row>
    <row r="6285" spans="5:5" x14ac:dyDescent="0.2">
      <c r="E6285" s="136"/>
    </row>
    <row r="6286" spans="5:5" x14ac:dyDescent="0.2">
      <c r="E6286" s="136"/>
    </row>
    <row r="6287" spans="5:5" x14ac:dyDescent="0.2">
      <c r="E6287" s="136"/>
    </row>
    <row r="6288" spans="5:5" x14ac:dyDescent="0.2">
      <c r="E6288" s="136"/>
    </row>
    <row r="6289" spans="5:5" x14ac:dyDescent="0.2">
      <c r="E6289" s="136"/>
    </row>
    <row r="6290" spans="5:5" x14ac:dyDescent="0.2">
      <c r="E6290" s="136"/>
    </row>
    <row r="6291" spans="5:5" x14ac:dyDescent="0.2">
      <c r="E6291" s="136"/>
    </row>
    <row r="6292" spans="5:5" x14ac:dyDescent="0.2">
      <c r="E6292" s="136"/>
    </row>
    <row r="6293" spans="5:5" x14ac:dyDescent="0.2">
      <c r="E6293" s="136"/>
    </row>
    <row r="6294" spans="5:5" x14ac:dyDescent="0.2">
      <c r="E6294" s="136"/>
    </row>
    <row r="6295" spans="5:5" x14ac:dyDescent="0.2">
      <c r="E6295" s="136"/>
    </row>
    <row r="6296" spans="5:5" x14ac:dyDescent="0.2">
      <c r="E6296" s="136"/>
    </row>
    <row r="6297" spans="5:5" x14ac:dyDescent="0.2">
      <c r="E6297" s="136"/>
    </row>
    <row r="6298" spans="5:5" x14ac:dyDescent="0.2">
      <c r="E6298" s="136"/>
    </row>
    <row r="6299" spans="5:5" x14ac:dyDescent="0.2">
      <c r="E6299" s="136"/>
    </row>
    <row r="6300" spans="5:5" x14ac:dyDescent="0.2">
      <c r="E6300" s="136"/>
    </row>
    <row r="6301" spans="5:5" x14ac:dyDescent="0.2">
      <c r="E6301" s="136"/>
    </row>
    <row r="6302" spans="5:5" x14ac:dyDescent="0.2">
      <c r="E6302" s="136"/>
    </row>
    <row r="6303" spans="5:5" x14ac:dyDescent="0.2">
      <c r="E6303" s="136"/>
    </row>
    <row r="6304" spans="5:5" x14ac:dyDescent="0.2">
      <c r="E6304" s="136"/>
    </row>
    <row r="6305" spans="5:5" x14ac:dyDescent="0.2">
      <c r="E6305" s="136"/>
    </row>
    <row r="6306" spans="5:5" x14ac:dyDescent="0.2">
      <c r="E6306" s="136"/>
    </row>
    <row r="6307" spans="5:5" x14ac:dyDescent="0.2">
      <c r="E6307" s="136"/>
    </row>
    <row r="6308" spans="5:5" x14ac:dyDescent="0.2">
      <c r="E6308" s="136"/>
    </row>
    <row r="6309" spans="5:5" x14ac:dyDescent="0.2">
      <c r="E6309" s="136"/>
    </row>
    <row r="6310" spans="5:5" x14ac:dyDescent="0.2">
      <c r="E6310" s="136"/>
    </row>
    <row r="6311" spans="5:5" x14ac:dyDescent="0.2">
      <c r="E6311" s="136"/>
    </row>
    <row r="6312" spans="5:5" x14ac:dyDescent="0.2">
      <c r="E6312" s="136"/>
    </row>
    <row r="6313" spans="5:5" x14ac:dyDescent="0.2">
      <c r="E6313" s="136"/>
    </row>
    <row r="6314" spans="5:5" x14ac:dyDescent="0.2">
      <c r="E6314" s="136"/>
    </row>
    <row r="6315" spans="5:5" x14ac:dyDescent="0.2">
      <c r="E6315" s="136"/>
    </row>
    <row r="6316" spans="5:5" x14ac:dyDescent="0.2">
      <c r="E6316" s="136"/>
    </row>
    <row r="6317" spans="5:5" x14ac:dyDescent="0.2">
      <c r="E6317" s="136"/>
    </row>
    <row r="6318" spans="5:5" x14ac:dyDescent="0.2">
      <c r="E6318" s="136"/>
    </row>
    <row r="6319" spans="5:5" x14ac:dyDescent="0.2">
      <c r="E6319" s="136"/>
    </row>
    <row r="6320" spans="5:5" x14ac:dyDescent="0.2">
      <c r="E6320" s="136"/>
    </row>
    <row r="6321" spans="5:5" x14ac:dyDescent="0.2">
      <c r="E6321" s="136"/>
    </row>
    <row r="6322" spans="5:5" x14ac:dyDescent="0.2">
      <c r="E6322" s="136"/>
    </row>
    <row r="6323" spans="5:5" x14ac:dyDescent="0.2">
      <c r="E6323" s="136"/>
    </row>
    <row r="6324" spans="5:5" x14ac:dyDescent="0.2">
      <c r="E6324" s="136"/>
    </row>
    <row r="6325" spans="5:5" x14ac:dyDescent="0.2">
      <c r="E6325" s="136"/>
    </row>
    <row r="6326" spans="5:5" x14ac:dyDescent="0.2">
      <c r="E6326" s="136"/>
    </row>
    <row r="6327" spans="5:5" x14ac:dyDescent="0.2">
      <c r="E6327" s="136"/>
    </row>
    <row r="6328" spans="5:5" x14ac:dyDescent="0.2">
      <c r="E6328" s="136"/>
    </row>
    <row r="6329" spans="5:5" x14ac:dyDescent="0.2">
      <c r="E6329" s="136"/>
    </row>
    <row r="6330" spans="5:5" x14ac:dyDescent="0.2">
      <c r="E6330" s="136"/>
    </row>
    <row r="6331" spans="5:5" x14ac:dyDescent="0.2">
      <c r="E6331" s="136"/>
    </row>
    <row r="6332" spans="5:5" x14ac:dyDescent="0.2">
      <c r="E6332" s="136"/>
    </row>
    <row r="6333" spans="5:5" x14ac:dyDescent="0.2">
      <c r="E6333" s="136"/>
    </row>
    <row r="6334" spans="5:5" x14ac:dyDescent="0.2">
      <c r="E6334" s="136"/>
    </row>
    <row r="6335" spans="5:5" x14ac:dyDescent="0.2">
      <c r="E6335" s="136"/>
    </row>
    <row r="6336" spans="5:5" x14ac:dyDescent="0.2">
      <c r="E6336" s="136"/>
    </row>
    <row r="6337" spans="5:5" x14ac:dyDescent="0.2">
      <c r="E6337" s="136"/>
    </row>
    <row r="6338" spans="5:5" x14ac:dyDescent="0.2">
      <c r="E6338" s="136"/>
    </row>
    <row r="6339" spans="5:5" x14ac:dyDescent="0.2">
      <c r="E6339" s="136"/>
    </row>
    <row r="6340" spans="5:5" x14ac:dyDescent="0.2">
      <c r="E6340" s="136"/>
    </row>
    <row r="6341" spans="5:5" x14ac:dyDescent="0.2">
      <c r="E6341" s="136"/>
    </row>
    <row r="6342" spans="5:5" x14ac:dyDescent="0.2">
      <c r="E6342" s="136"/>
    </row>
    <row r="6343" spans="5:5" x14ac:dyDescent="0.2">
      <c r="E6343" s="136"/>
    </row>
    <row r="6344" spans="5:5" x14ac:dyDescent="0.2">
      <c r="E6344" s="136"/>
    </row>
    <row r="6345" spans="5:5" x14ac:dyDescent="0.2">
      <c r="E6345" s="136"/>
    </row>
    <row r="6346" spans="5:5" x14ac:dyDescent="0.2">
      <c r="E6346" s="136"/>
    </row>
    <row r="6347" spans="5:5" x14ac:dyDescent="0.2">
      <c r="E6347" s="136"/>
    </row>
    <row r="6348" spans="5:5" x14ac:dyDescent="0.2">
      <c r="E6348" s="136"/>
    </row>
    <row r="6349" spans="5:5" x14ac:dyDescent="0.2">
      <c r="E6349" s="136"/>
    </row>
    <row r="6350" spans="5:5" x14ac:dyDescent="0.2">
      <c r="E6350" s="136"/>
    </row>
    <row r="6351" spans="5:5" x14ac:dyDescent="0.2">
      <c r="E6351" s="136"/>
    </row>
    <row r="6352" spans="5:5" x14ac:dyDescent="0.2">
      <c r="E6352" s="136"/>
    </row>
    <row r="6353" spans="5:5" x14ac:dyDescent="0.2">
      <c r="E6353" s="136"/>
    </row>
    <row r="6354" spans="5:5" x14ac:dyDescent="0.2">
      <c r="E6354" s="136"/>
    </row>
    <row r="6355" spans="5:5" x14ac:dyDescent="0.2">
      <c r="E6355" s="136"/>
    </row>
    <row r="6356" spans="5:5" x14ac:dyDescent="0.2">
      <c r="E6356" s="136"/>
    </row>
    <row r="6357" spans="5:5" x14ac:dyDescent="0.2">
      <c r="E6357" s="136"/>
    </row>
    <row r="6358" spans="5:5" x14ac:dyDescent="0.2">
      <c r="E6358" s="136"/>
    </row>
    <row r="6359" spans="5:5" x14ac:dyDescent="0.2">
      <c r="E6359" s="136"/>
    </row>
    <row r="6360" spans="5:5" x14ac:dyDescent="0.2">
      <c r="E6360" s="136"/>
    </row>
    <row r="6361" spans="5:5" x14ac:dyDescent="0.2">
      <c r="E6361" s="136"/>
    </row>
    <row r="6362" spans="5:5" x14ac:dyDescent="0.2">
      <c r="E6362" s="136"/>
    </row>
    <row r="6363" spans="5:5" x14ac:dyDescent="0.2">
      <c r="E6363" s="136"/>
    </row>
    <row r="6364" spans="5:5" x14ac:dyDescent="0.2">
      <c r="E6364" s="136"/>
    </row>
    <row r="6365" spans="5:5" x14ac:dyDescent="0.2">
      <c r="E6365" s="136"/>
    </row>
    <row r="6366" spans="5:5" x14ac:dyDescent="0.2">
      <c r="E6366" s="136"/>
    </row>
    <row r="6367" spans="5:5" x14ac:dyDescent="0.2">
      <c r="E6367" s="136"/>
    </row>
    <row r="6368" spans="5:5" x14ac:dyDescent="0.2">
      <c r="E6368" s="136"/>
    </row>
    <row r="6369" spans="5:5" x14ac:dyDescent="0.2">
      <c r="E6369" s="136"/>
    </row>
    <row r="6370" spans="5:5" x14ac:dyDescent="0.2">
      <c r="E6370" s="136"/>
    </row>
    <row r="6371" spans="5:5" x14ac:dyDescent="0.2">
      <c r="E6371" s="136"/>
    </row>
    <row r="6372" spans="5:5" x14ac:dyDescent="0.2">
      <c r="E6372" s="136"/>
    </row>
    <row r="6373" spans="5:5" x14ac:dyDescent="0.2">
      <c r="E6373" s="136"/>
    </row>
    <row r="6374" spans="5:5" x14ac:dyDescent="0.2">
      <c r="E6374" s="136"/>
    </row>
    <row r="6375" spans="5:5" x14ac:dyDescent="0.2">
      <c r="E6375" s="136"/>
    </row>
    <row r="6376" spans="5:5" x14ac:dyDescent="0.2">
      <c r="E6376" s="136"/>
    </row>
    <row r="6377" spans="5:5" x14ac:dyDescent="0.2">
      <c r="E6377" s="136"/>
    </row>
    <row r="6378" spans="5:5" x14ac:dyDescent="0.2">
      <c r="E6378" s="136"/>
    </row>
    <row r="6379" spans="5:5" x14ac:dyDescent="0.2">
      <c r="E6379" s="136"/>
    </row>
    <row r="6380" spans="5:5" x14ac:dyDescent="0.2">
      <c r="E6380" s="136"/>
    </row>
    <row r="6381" spans="5:5" x14ac:dyDescent="0.2">
      <c r="E6381" s="136"/>
    </row>
    <row r="6382" spans="5:5" x14ac:dyDescent="0.2">
      <c r="E6382" s="136"/>
    </row>
    <row r="6383" spans="5:5" x14ac:dyDescent="0.2">
      <c r="E6383" s="136"/>
    </row>
    <row r="6384" spans="5:5" x14ac:dyDescent="0.2">
      <c r="E6384" s="136"/>
    </row>
    <row r="6385" spans="5:5" x14ac:dyDescent="0.2">
      <c r="E6385" s="136"/>
    </row>
    <row r="6386" spans="5:5" x14ac:dyDescent="0.2">
      <c r="E6386" s="136"/>
    </row>
    <row r="6387" spans="5:5" x14ac:dyDescent="0.2">
      <c r="E6387" s="136"/>
    </row>
    <row r="6388" spans="5:5" x14ac:dyDescent="0.2">
      <c r="E6388" s="136"/>
    </row>
    <row r="6389" spans="5:5" x14ac:dyDescent="0.2">
      <c r="E6389" s="136"/>
    </row>
    <row r="6390" spans="5:5" x14ac:dyDescent="0.2">
      <c r="E6390" s="136"/>
    </row>
    <row r="6391" spans="5:5" x14ac:dyDescent="0.2">
      <c r="E6391" s="136"/>
    </row>
    <row r="6392" spans="5:5" x14ac:dyDescent="0.2">
      <c r="E6392" s="136"/>
    </row>
    <row r="6393" spans="5:5" x14ac:dyDescent="0.2">
      <c r="E6393" s="136"/>
    </row>
    <row r="6394" spans="5:5" x14ac:dyDescent="0.2">
      <c r="E6394" s="136"/>
    </row>
    <row r="6395" spans="5:5" x14ac:dyDescent="0.2">
      <c r="E6395" s="136"/>
    </row>
    <row r="6396" spans="5:5" x14ac:dyDescent="0.2">
      <c r="E6396" s="136"/>
    </row>
    <row r="6397" spans="5:5" x14ac:dyDescent="0.2">
      <c r="E6397" s="136"/>
    </row>
    <row r="6398" spans="5:5" x14ac:dyDescent="0.2">
      <c r="E6398" s="136"/>
    </row>
    <row r="6399" spans="5:5" x14ac:dyDescent="0.2">
      <c r="E6399" s="136"/>
    </row>
    <row r="6400" spans="5:5" x14ac:dyDescent="0.2">
      <c r="E6400" s="136"/>
    </row>
    <row r="6401" spans="5:5" x14ac:dyDescent="0.2">
      <c r="E6401" s="136"/>
    </row>
    <row r="6402" spans="5:5" x14ac:dyDescent="0.2">
      <c r="E6402" s="136"/>
    </row>
    <row r="6403" spans="5:5" x14ac:dyDescent="0.2">
      <c r="E6403" s="136"/>
    </row>
    <row r="6404" spans="5:5" x14ac:dyDescent="0.2">
      <c r="E6404" s="136"/>
    </row>
    <row r="6405" spans="5:5" x14ac:dyDescent="0.2">
      <c r="E6405" s="136"/>
    </row>
    <row r="6406" spans="5:5" x14ac:dyDescent="0.2">
      <c r="E6406" s="136"/>
    </row>
    <row r="6407" spans="5:5" x14ac:dyDescent="0.2">
      <c r="E6407" s="136"/>
    </row>
    <row r="6408" spans="5:5" x14ac:dyDescent="0.2">
      <c r="E6408" s="136"/>
    </row>
    <row r="6409" spans="5:5" x14ac:dyDescent="0.2">
      <c r="E6409" s="136"/>
    </row>
    <row r="6410" spans="5:5" x14ac:dyDescent="0.2">
      <c r="E6410" s="136"/>
    </row>
    <row r="6411" spans="5:5" x14ac:dyDescent="0.2">
      <c r="E6411" s="136"/>
    </row>
    <row r="6412" spans="5:5" x14ac:dyDescent="0.2">
      <c r="E6412" s="136"/>
    </row>
    <row r="6413" spans="5:5" x14ac:dyDescent="0.2">
      <c r="E6413" s="136"/>
    </row>
    <row r="6414" spans="5:5" x14ac:dyDescent="0.2">
      <c r="E6414" s="136"/>
    </row>
    <row r="6415" spans="5:5" x14ac:dyDescent="0.2">
      <c r="E6415" s="136"/>
    </row>
    <row r="6416" spans="5:5" x14ac:dyDescent="0.2">
      <c r="E6416" s="136"/>
    </row>
    <row r="6417" spans="5:5" x14ac:dyDescent="0.2">
      <c r="E6417" s="136"/>
    </row>
    <row r="6418" spans="5:5" x14ac:dyDescent="0.2">
      <c r="E6418" s="136"/>
    </row>
    <row r="6419" spans="5:5" x14ac:dyDescent="0.2">
      <c r="E6419" s="136"/>
    </row>
    <row r="6420" spans="5:5" x14ac:dyDescent="0.2">
      <c r="E6420" s="136"/>
    </row>
    <row r="6421" spans="5:5" x14ac:dyDescent="0.2">
      <c r="E6421" s="136"/>
    </row>
    <row r="6422" spans="5:5" x14ac:dyDescent="0.2">
      <c r="E6422" s="136"/>
    </row>
    <row r="6423" spans="5:5" x14ac:dyDescent="0.2">
      <c r="E6423" s="136"/>
    </row>
    <row r="6424" spans="5:5" x14ac:dyDescent="0.2">
      <c r="E6424" s="136"/>
    </row>
    <row r="6425" spans="5:5" x14ac:dyDescent="0.2">
      <c r="E6425" s="136"/>
    </row>
    <row r="6426" spans="5:5" x14ac:dyDescent="0.2">
      <c r="E6426" s="136"/>
    </row>
    <row r="6427" spans="5:5" x14ac:dyDescent="0.2">
      <c r="E6427" s="136"/>
    </row>
    <row r="6428" spans="5:5" x14ac:dyDescent="0.2">
      <c r="E6428" s="136"/>
    </row>
    <row r="6429" spans="5:5" x14ac:dyDescent="0.2">
      <c r="E6429" s="136"/>
    </row>
    <row r="6430" spans="5:5" x14ac:dyDescent="0.2">
      <c r="E6430" s="136"/>
    </row>
    <row r="6431" spans="5:5" x14ac:dyDescent="0.2">
      <c r="E6431" s="136"/>
    </row>
    <row r="6432" spans="5:5" x14ac:dyDescent="0.2">
      <c r="E6432" s="136"/>
    </row>
    <row r="6433" spans="5:5" x14ac:dyDescent="0.2">
      <c r="E6433" s="136"/>
    </row>
    <row r="6434" spans="5:5" x14ac:dyDescent="0.2">
      <c r="E6434" s="136"/>
    </row>
    <row r="6435" spans="5:5" x14ac:dyDescent="0.2">
      <c r="E6435" s="136"/>
    </row>
    <row r="6436" spans="5:5" x14ac:dyDescent="0.2">
      <c r="E6436" s="136"/>
    </row>
    <row r="6437" spans="5:5" x14ac:dyDescent="0.2">
      <c r="E6437" s="136"/>
    </row>
    <row r="6438" spans="5:5" x14ac:dyDescent="0.2">
      <c r="E6438" s="136"/>
    </row>
    <row r="6439" spans="5:5" x14ac:dyDescent="0.2">
      <c r="E6439" s="136"/>
    </row>
    <row r="6440" spans="5:5" x14ac:dyDescent="0.2">
      <c r="E6440" s="136"/>
    </row>
    <row r="6441" spans="5:5" x14ac:dyDescent="0.2">
      <c r="E6441" s="136"/>
    </row>
    <row r="6442" spans="5:5" x14ac:dyDescent="0.2">
      <c r="E6442" s="136"/>
    </row>
    <row r="6443" spans="5:5" x14ac:dyDescent="0.2">
      <c r="E6443" s="136"/>
    </row>
    <row r="6444" spans="5:5" x14ac:dyDescent="0.2">
      <c r="E6444" s="136"/>
    </row>
    <row r="6445" spans="5:5" x14ac:dyDescent="0.2">
      <c r="E6445" s="136"/>
    </row>
    <row r="6446" spans="5:5" x14ac:dyDescent="0.2">
      <c r="E6446" s="136"/>
    </row>
    <row r="6447" spans="5:5" x14ac:dyDescent="0.2">
      <c r="E6447" s="136"/>
    </row>
    <row r="6448" spans="5:5" x14ac:dyDescent="0.2">
      <c r="E6448" s="136"/>
    </row>
    <row r="6449" spans="5:5" x14ac:dyDescent="0.2">
      <c r="E6449" s="136"/>
    </row>
    <row r="6450" spans="5:5" x14ac:dyDescent="0.2">
      <c r="E6450" s="136"/>
    </row>
    <row r="6451" spans="5:5" x14ac:dyDescent="0.2">
      <c r="E6451" s="136"/>
    </row>
    <row r="6452" spans="5:5" x14ac:dyDescent="0.2">
      <c r="E6452" s="136"/>
    </row>
    <row r="6453" spans="5:5" x14ac:dyDescent="0.2">
      <c r="E6453" s="136"/>
    </row>
    <row r="6454" spans="5:5" x14ac:dyDescent="0.2">
      <c r="E6454" s="136"/>
    </row>
    <row r="6455" spans="5:5" x14ac:dyDescent="0.2">
      <c r="E6455" s="136"/>
    </row>
    <row r="6456" spans="5:5" x14ac:dyDescent="0.2">
      <c r="E6456" s="136"/>
    </row>
    <row r="6457" spans="5:5" x14ac:dyDescent="0.2">
      <c r="E6457" s="136"/>
    </row>
    <row r="6458" spans="5:5" x14ac:dyDescent="0.2">
      <c r="E6458" s="136"/>
    </row>
    <row r="6459" spans="5:5" x14ac:dyDescent="0.2">
      <c r="E6459" s="136"/>
    </row>
    <row r="6460" spans="5:5" x14ac:dyDescent="0.2">
      <c r="E6460" s="136"/>
    </row>
    <row r="6461" spans="5:5" x14ac:dyDescent="0.2">
      <c r="E6461" s="136"/>
    </row>
    <row r="6462" spans="5:5" x14ac:dyDescent="0.2">
      <c r="E6462" s="136"/>
    </row>
    <row r="6463" spans="5:5" x14ac:dyDescent="0.2">
      <c r="E6463" s="136"/>
    </row>
    <row r="6464" spans="5:5" x14ac:dyDescent="0.2">
      <c r="E6464" s="136"/>
    </row>
    <row r="6465" spans="5:5" x14ac:dyDescent="0.2">
      <c r="E6465" s="136"/>
    </row>
    <row r="6466" spans="5:5" x14ac:dyDescent="0.2">
      <c r="E6466" s="136"/>
    </row>
    <row r="6467" spans="5:5" x14ac:dyDescent="0.2">
      <c r="E6467" s="136"/>
    </row>
    <row r="6468" spans="5:5" x14ac:dyDescent="0.2">
      <c r="E6468" s="136"/>
    </row>
    <row r="6469" spans="5:5" x14ac:dyDescent="0.2">
      <c r="E6469" s="136"/>
    </row>
    <row r="6470" spans="5:5" x14ac:dyDescent="0.2">
      <c r="E6470" s="136"/>
    </row>
    <row r="6471" spans="5:5" x14ac:dyDescent="0.2">
      <c r="E6471" s="136"/>
    </row>
    <row r="6472" spans="5:5" x14ac:dyDescent="0.2">
      <c r="E6472" s="136"/>
    </row>
    <row r="6473" spans="5:5" x14ac:dyDescent="0.2">
      <c r="E6473" s="136"/>
    </row>
    <row r="6474" spans="5:5" x14ac:dyDescent="0.2">
      <c r="E6474" s="136"/>
    </row>
    <row r="6475" spans="5:5" x14ac:dyDescent="0.2">
      <c r="E6475" s="136"/>
    </row>
    <row r="6476" spans="5:5" x14ac:dyDescent="0.2">
      <c r="E6476" s="136"/>
    </row>
    <row r="6477" spans="5:5" x14ac:dyDescent="0.2">
      <c r="E6477" s="136"/>
    </row>
    <row r="6478" spans="5:5" x14ac:dyDescent="0.2">
      <c r="E6478" s="136"/>
    </row>
    <row r="6479" spans="5:5" x14ac:dyDescent="0.2">
      <c r="E6479" s="136"/>
    </row>
    <row r="6480" spans="5:5" x14ac:dyDescent="0.2">
      <c r="E6480" s="136"/>
    </row>
    <row r="6481" spans="5:5" x14ac:dyDescent="0.2">
      <c r="E6481" s="136"/>
    </row>
    <row r="6482" spans="5:5" x14ac:dyDescent="0.2">
      <c r="E6482" s="136"/>
    </row>
    <row r="6483" spans="5:5" x14ac:dyDescent="0.2">
      <c r="E6483" s="136"/>
    </row>
    <row r="6484" spans="5:5" x14ac:dyDescent="0.2">
      <c r="E6484" s="136"/>
    </row>
    <row r="6485" spans="5:5" x14ac:dyDescent="0.2">
      <c r="E6485" s="136"/>
    </row>
    <row r="6486" spans="5:5" x14ac:dyDescent="0.2">
      <c r="E6486" s="136"/>
    </row>
    <row r="6487" spans="5:5" x14ac:dyDescent="0.2">
      <c r="E6487" s="136"/>
    </row>
    <row r="6488" spans="5:5" x14ac:dyDescent="0.2">
      <c r="E6488" s="136"/>
    </row>
    <row r="6489" spans="5:5" x14ac:dyDescent="0.2">
      <c r="E6489" s="136"/>
    </row>
    <row r="6490" spans="5:5" x14ac:dyDescent="0.2">
      <c r="E6490" s="136"/>
    </row>
    <row r="6491" spans="5:5" x14ac:dyDescent="0.2">
      <c r="E6491" s="136"/>
    </row>
    <row r="6492" spans="5:5" x14ac:dyDescent="0.2">
      <c r="E6492" s="136"/>
    </row>
    <row r="6493" spans="5:5" x14ac:dyDescent="0.2">
      <c r="E6493" s="136"/>
    </row>
    <row r="6494" spans="5:5" x14ac:dyDescent="0.2">
      <c r="E6494" s="136"/>
    </row>
    <row r="6495" spans="5:5" x14ac:dyDescent="0.2">
      <c r="E6495" s="136"/>
    </row>
    <row r="6496" spans="5:5" x14ac:dyDescent="0.2">
      <c r="E6496" s="136"/>
    </row>
    <row r="6497" spans="5:5" x14ac:dyDescent="0.2">
      <c r="E6497" s="136"/>
    </row>
    <row r="6498" spans="5:5" x14ac:dyDescent="0.2">
      <c r="E6498" s="136"/>
    </row>
    <row r="6499" spans="5:5" x14ac:dyDescent="0.2">
      <c r="E6499" s="136"/>
    </row>
    <row r="6500" spans="5:5" x14ac:dyDescent="0.2">
      <c r="E6500" s="136"/>
    </row>
    <row r="6501" spans="5:5" x14ac:dyDescent="0.2">
      <c r="E6501" s="136"/>
    </row>
    <row r="6502" spans="5:5" x14ac:dyDescent="0.2">
      <c r="E6502" s="136"/>
    </row>
    <row r="6503" spans="5:5" x14ac:dyDescent="0.2">
      <c r="E6503" s="136"/>
    </row>
    <row r="6504" spans="5:5" x14ac:dyDescent="0.2">
      <c r="E6504" s="136"/>
    </row>
    <row r="6505" spans="5:5" x14ac:dyDescent="0.2">
      <c r="E6505" s="136"/>
    </row>
    <row r="6506" spans="5:5" x14ac:dyDescent="0.2">
      <c r="E6506" s="136"/>
    </row>
    <row r="6507" spans="5:5" x14ac:dyDescent="0.2">
      <c r="E6507" s="136"/>
    </row>
    <row r="6508" spans="5:5" x14ac:dyDescent="0.2">
      <c r="E6508" s="136"/>
    </row>
    <row r="6509" spans="5:5" x14ac:dyDescent="0.2">
      <c r="E6509" s="136"/>
    </row>
    <row r="6510" spans="5:5" x14ac:dyDescent="0.2">
      <c r="E6510" s="136"/>
    </row>
    <row r="6511" spans="5:5" x14ac:dyDescent="0.2">
      <c r="E6511" s="136"/>
    </row>
    <row r="6512" spans="5:5" x14ac:dyDescent="0.2">
      <c r="E6512" s="136"/>
    </row>
    <row r="6513" spans="5:5" x14ac:dyDescent="0.2">
      <c r="E6513" s="136"/>
    </row>
    <row r="6514" spans="5:5" x14ac:dyDescent="0.2">
      <c r="E6514" s="136"/>
    </row>
    <row r="6515" spans="5:5" x14ac:dyDescent="0.2">
      <c r="E6515" s="136"/>
    </row>
    <row r="6516" spans="5:5" x14ac:dyDescent="0.2">
      <c r="E6516" s="136"/>
    </row>
    <row r="6517" spans="5:5" x14ac:dyDescent="0.2">
      <c r="E6517" s="136"/>
    </row>
    <row r="6518" spans="5:5" x14ac:dyDescent="0.2">
      <c r="E6518" s="136"/>
    </row>
    <row r="6519" spans="5:5" x14ac:dyDescent="0.2">
      <c r="E6519" s="136"/>
    </row>
    <row r="6520" spans="5:5" x14ac:dyDescent="0.2">
      <c r="E6520" s="136"/>
    </row>
    <row r="6521" spans="5:5" x14ac:dyDescent="0.2">
      <c r="E6521" s="136"/>
    </row>
    <row r="6522" spans="5:5" x14ac:dyDescent="0.2">
      <c r="E6522" s="136"/>
    </row>
    <row r="6523" spans="5:5" x14ac:dyDescent="0.2">
      <c r="E6523" s="136"/>
    </row>
    <row r="6524" spans="5:5" x14ac:dyDescent="0.2">
      <c r="E6524" s="136"/>
    </row>
    <row r="6525" spans="5:5" x14ac:dyDescent="0.2">
      <c r="E6525" s="136"/>
    </row>
    <row r="6526" spans="5:5" x14ac:dyDescent="0.2">
      <c r="E6526" s="136"/>
    </row>
    <row r="6527" spans="5:5" x14ac:dyDescent="0.2">
      <c r="E6527" s="136"/>
    </row>
    <row r="6528" spans="5:5" x14ac:dyDescent="0.2">
      <c r="E6528" s="136"/>
    </row>
    <row r="6529" spans="5:5" x14ac:dyDescent="0.2">
      <c r="E6529" s="136"/>
    </row>
    <row r="6530" spans="5:5" x14ac:dyDescent="0.2">
      <c r="E6530" s="136"/>
    </row>
    <row r="6531" spans="5:5" x14ac:dyDescent="0.2">
      <c r="E6531" s="136"/>
    </row>
    <row r="6532" spans="5:5" x14ac:dyDescent="0.2">
      <c r="E6532" s="136"/>
    </row>
    <row r="6533" spans="5:5" x14ac:dyDescent="0.2">
      <c r="E6533" s="136"/>
    </row>
    <row r="6534" spans="5:5" x14ac:dyDescent="0.2">
      <c r="E6534" s="136"/>
    </row>
    <row r="6535" spans="5:5" x14ac:dyDescent="0.2">
      <c r="E6535" s="136"/>
    </row>
    <row r="6536" spans="5:5" x14ac:dyDescent="0.2">
      <c r="E6536" s="136"/>
    </row>
    <row r="6537" spans="5:5" x14ac:dyDescent="0.2">
      <c r="E6537" s="136"/>
    </row>
    <row r="6538" spans="5:5" x14ac:dyDescent="0.2">
      <c r="E6538" s="136"/>
    </row>
    <row r="6539" spans="5:5" x14ac:dyDescent="0.2">
      <c r="E6539" s="136"/>
    </row>
    <row r="6540" spans="5:5" x14ac:dyDescent="0.2">
      <c r="E6540" s="136"/>
    </row>
    <row r="6541" spans="5:5" x14ac:dyDescent="0.2">
      <c r="E6541" s="136"/>
    </row>
    <row r="6542" spans="5:5" x14ac:dyDescent="0.2">
      <c r="E6542" s="136"/>
    </row>
    <row r="6543" spans="5:5" x14ac:dyDescent="0.2">
      <c r="E6543" s="136"/>
    </row>
    <row r="6544" spans="5:5" x14ac:dyDescent="0.2">
      <c r="E6544" s="136"/>
    </row>
    <row r="6545" spans="5:5" x14ac:dyDescent="0.2">
      <c r="E6545" s="136"/>
    </row>
    <row r="6546" spans="5:5" x14ac:dyDescent="0.2">
      <c r="E6546" s="136"/>
    </row>
    <row r="6547" spans="5:5" x14ac:dyDescent="0.2">
      <c r="E6547" s="136"/>
    </row>
    <row r="6548" spans="5:5" x14ac:dyDescent="0.2">
      <c r="E6548" s="136"/>
    </row>
    <row r="6549" spans="5:5" x14ac:dyDescent="0.2">
      <c r="E6549" s="136"/>
    </row>
    <row r="6550" spans="5:5" x14ac:dyDescent="0.2">
      <c r="E6550" s="136"/>
    </row>
    <row r="6551" spans="5:5" x14ac:dyDescent="0.2">
      <c r="E6551" s="136"/>
    </row>
    <row r="6552" spans="5:5" x14ac:dyDescent="0.2">
      <c r="E6552" s="136"/>
    </row>
    <row r="6553" spans="5:5" x14ac:dyDescent="0.2">
      <c r="E6553" s="136"/>
    </row>
    <row r="6554" spans="5:5" x14ac:dyDescent="0.2">
      <c r="E6554" s="136"/>
    </row>
    <row r="6555" spans="5:5" x14ac:dyDescent="0.2">
      <c r="E6555" s="136"/>
    </row>
    <row r="6556" spans="5:5" x14ac:dyDescent="0.2">
      <c r="E6556" s="136"/>
    </row>
    <row r="6557" spans="5:5" x14ac:dyDescent="0.2">
      <c r="E6557" s="136"/>
    </row>
    <row r="6558" spans="5:5" x14ac:dyDescent="0.2">
      <c r="E6558" s="136"/>
    </row>
    <row r="6559" spans="5:5" x14ac:dyDescent="0.2">
      <c r="E6559" s="136"/>
    </row>
    <row r="6560" spans="5:5" x14ac:dyDescent="0.2">
      <c r="E6560" s="136"/>
    </row>
    <row r="6561" spans="5:5" x14ac:dyDescent="0.2">
      <c r="E6561" s="136"/>
    </row>
    <row r="6562" spans="5:5" x14ac:dyDescent="0.2">
      <c r="E6562" s="136"/>
    </row>
    <row r="6563" spans="5:5" x14ac:dyDescent="0.2">
      <c r="E6563" s="136"/>
    </row>
    <row r="6564" spans="5:5" x14ac:dyDescent="0.2">
      <c r="E6564" s="136"/>
    </row>
    <row r="6565" spans="5:5" x14ac:dyDescent="0.2">
      <c r="E6565" s="136"/>
    </row>
    <row r="6566" spans="5:5" x14ac:dyDescent="0.2">
      <c r="E6566" s="136"/>
    </row>
    <row r="6567" spans="5:5" x14ac:dyDescent="0.2">
      <c r="E6567" s="136"/>
    </row>
    <row r="6568" spans="5:5" x14ac:dyDescent="0.2">
      <c r="E6568" s="136"/>
    </row>
    <row r="6569" spans="5:5" x14ac:dyDescent="0.2">
      <c r="E6569" s="136"/>
    </row>
    <row r="6570" spans="5:5" x14ac:dyDescent="0.2">
      <c r="E6570" s="136"/>
    </row>
    <row r="6571" spans="5:5" x14ac:dyDescent="0.2">
      <c r="E6571" s="136"/>
    </row>
    <row r="6572" spans="5:5" x14ac:dyDescent="0.2">
      <c r="E6572" s="136"/>
    </row>
    <row r="6573" spans="5:5" x14ac:dyDescent="0.2">
      <c r="E6573" s="136"/>
    </row>
    <row r="6574" spans="5:5" x14ac:dyDescent="0.2">
      <c r="E6574" s="136"/>
    </row>
    <row r="6575" spans="5:5" x14ac:dyDescent="0.2">
      <c r="E6575" s="136"/>
    </row>
    <row r="6576" spans="5:5" x14ac:dyDescent="0.2">
      <c r="E6576" s="136"/>
    </row>
    <row r="6577" spans="5:5" x14ac:dyDescent="0.2">
      <c r="E6577" s="136"/>
    </row>
    <row r="6578" spans="5:5" x14ac:dyDescent="0.2">
      <c r="E6578" s="136"/>
    </row>
    <row r="6579" spans="5:5" x14ac:dyDescent="0.2">
      <c r="E6579" s="136"/>
    </row>
    <row r="6580" spans="5:5" x14ac:dyDescent="0.2">
      <c r="E6580" s="136"/>
    </row>
    <row r="6581" spans="5:5" x14ac:dyDescent="0.2">
      <c r="E6581" s="136"/>
    </row>
    <row r="6582" spans="5:5" x14ac:dyDescent="0.2">
      <c r="E6582" s="136"/>
    </row>
    <row r="6583" spans="5:5" x14ac:dyDescent="0.2">
      <c r="E6583" s="136"/>
    </row>
    <row r="6584" spans="5:5" x14ac:dyDescent="0.2">
      <c r="E6584" s="136"/>
    </row>
    <row r="6585" spans="5:5" x14ac:dyDescent="0.2">
      <c r="E6585" s="136"/>
    </row>
    <row r="6586" spans="5:5" x14ac:dyDescent="0.2">
      <c r="E6586" s="136"/>
    </row>
    <row r="6587" spans="5:5" x14ac:dyDescent="0.2">
      <c r="E6587" s="136"/>
    </row>
    <row r="6588" spans="5:5" x14ac:dyDescent="0.2">
      <c r="E6588" s="136"/>
    </row>
    <row r="6589" spans="5:5" x14ac:dyDescent="0.2">
      <c r="E6589" s="136"/>
    </row>
    <row r="6590" spans="5:5" x14ac:dyDescent="0.2">
      <c r="E6590" s="136"/>
    </row>
    <row r="6591" spans="5:5" x14ac:dyDescent="0.2">
      <c r="E6591" s="136"/>
    </row>
    <row r="6592" spans="5:5" x14ac:dyDescent="0.2">
      <c r="E6592" s="136"/>
    </row>
    <row r="6593" spans="5:5" x14ac:dyDescent="0.2">
      <c r="E6593" s="136"/>
    </row>
    <row r="6594" spans="5:5" x14ac:dyDescent="0.2">
      <c r="E6594" s="136"/>
    </row>
    <row r="6595" spans="5:5" x14ac:dyDescent="0.2">
      <c r="E6595" s="136"/>
    </row>
    <row r="6596" spans="5:5" x14ac:dyDescent="0.2">
      <c r="E6596" s="136"/>
    </row>
    <row r="6597" spans="5:5" x14ac:dyDescent="0.2">
      <c r="E6597" s="136"/>
    </row>
    <row r="6598" spans="5:5" x14ac:dyDescent="0.2">
      <c r="E6598" s="136"/>
    </row>
    <row r="6599" spans="5:5" x14ac:dyDescent="0.2">
      <c r="E6599" s="136"/>
    </row>
    <row r="6600" spans="5:5" x14ac:dyDescent="0.2">
      <c r="E6600" s="136"/>
    </row>
    <row r="6601" spans="5:5" x14ac:dyDescent="0.2">
      <c r="E6601" s="136"/>
    </row>
    <row r="6602" spans="5:5" x14ac:dyDescent="0.2">
      <c r="E6602" s="136"/>
    </row>
    <row r="6603" spans="5:5" x14ac:dyDescent="0.2">
      <c r="E6603" s="136"/>
    </row>
    <row r="6604" spans="5:5" x14ac:dyDescent="0.2">
      <c r="E6604" s="136"/>
    </row>
    <row r="6605" spans="5:5" x14ac:dyDescent="0.2">
      <c r="E6605" s="136"/>
    </row>
    <row r="6606" spans="5:5" x14ac:dyDescent="0.2">
      <c r="E6606" s="136"/>
    </row>
    <row r="6607" spans="5:5" x14ac:dyDescent="0.2">
      <c r="E6607" s="136"/>
    </row>
    <row r="6608" spans="5:5" x14ac:dyDescent="0.2">
      <c r="E6608" s="136"/>
    </row>
    <row r="6609" spans="5:5" x14ac:dyDescent="0.2">
      <c r="E6609" s="136"/>
    </row>
    <row r="6610" spans="5:5" x14ac:dyDescent="0.2">
      <c r="E6610" s="136"/>
    </row>
    <row r="6611" spans="5:5" x14ac:dyDescent="0.2">
      <c r="E6611" s="136"/>
    </row>
    <row r="6612" spans="5:5" x14ac:dyDescent="0.2">
      <c r="E6612" s="136"/>
    </row>
    <row r="6613" spans="5:5" x14ac:dyDescent="0.2">
      <c r="E6613" s="136"/>
    </row>
    <row r="6614" spans="5:5" x14ac:dyDescent="0.2">
      <c r="E6614" s="136"/>
    </row>
    <row r="6615" spans="5:5" x14ac:dyDescent="0.2">
      <c r="E6615" s="136"/>
    </row>
    <row r="6616" spans="5:5" x14ac:dyDescent="0.2">
      <c r="E6616" s="136"/>
    </row>
    <row r="6617" spans="5:5" x14ac:dyDescent="0.2">
      <c r="E6617" s="136"/>
    </row>
    <row r="6618" spans="5:5" x14ac:dyDescent="0.2">
      <c r="E6618" s="136"/>
    </row>
    <row r="6619" spans="5:5" x14ac:dyDescent="0.2">
      <c r="E6619" s="136"/>
    </row>
    <row r="6620" spans="5:5" x14ac:dyDescent="0.2">
      <c r="E6620" s="136"/>
    </row>
    <row r="6621" spans="5:5" x14ac:dyDescent="0.2">
      <c r="E6621" s="136"/>
    </row>
    <row r="6622" spans="5:5" x14ac:dyDescent="0.2">
      <c r="E6622" s="136"/>
    </row>
    <row r="6623" spans="5:5" x14ac:dyDescent="0.2">
      <c r="E6623" s="136"/>
    </row>
    <row r="6624" spans="5:5" x14ac:dyDescent="0.2">
      <c r="E6624" s="136"/>
    </row>
    <row r="6625" spans="5:5" x14ac:dyDescent="0.2">
      <c r="E6625" s="136"/>
    </row>
    <row r="6626" spans="5:5" x14ac:dyDescent="0.2">
      <c r="E6626" s="136"/>
    </row>
    <row r="6627" spans="5:5" x14ac:dyDescent="0.2">
      <c r="E6627" s="136"/>
    </row>
    <row r="6628" spans="5:5" x14ac:dyDescent="0.2">
      <c r="E6628" s="136"/>
    </row>
    <row r="6629" spans="5:5" x14ac:dyDescent="0.2">
      <c r="E6629" s="136"/>
    </row>
    <row r="6630" spans="5:5" x14ac:dyDescent="0.2">
      <c r="E6630" s="136"/>
    </row>
    <row r="6631" spans="5:5" x14ac:dyDescent="0.2">
      <c r="E6631" s="136"/>
    </row>
    <row r="6632" spans="5:5" x14ac:dyDescent="0.2">
      <c r="E6632" s="136"/>
    </row>
    <row r="6633" spans="5:5" x14ac:dyDescent="0.2">
      <c r="E6633" s="136"/>
    </row>
    <row r="6634" spans="5:5" x14ac:dyDescent="0.2">
      <c r="E6634" s="136"/>
    </row>
    <row r="6635" spans="5:5" x14ac:dyDescent="0.2">
      <c r="E6635" s="136"/>
    </row>
    <row r="6636" spans="5:5" x14ac:dyDescent="0.2">
      <c r="E6636" s="136"/>
    </row>
    <row r="6637" spans="5:5" x14ac:dyDescent="0.2">
      <c r="E6637" s="136"/>
    </row>
    <row r="6638" spans="5:5" x14ac:dyDescent="0.2">
      <c r="E6638" s="136"/>
    </row>
    <row r="6639" spans="5:5" x14ac:dyDescent="0.2">
      <c r="E6639" s="136"/>
    </row>
    <row r="6640" spans="5:5" x14ac:dyDescent="0.2">
      <c r="E6640" s="136"/>
    </row>
    <row r="6641" spans="5:5" x14ac:dyDescent="0.2">
      <c r="E6641" s="136"/>
    </row>
    <row r="6642" spans="5:5" x14ac:dyDescent="0.2">
      <c r="E6642" s="136"/>
    </row>
    <row r="6643" spans="5:5" x14ac:dyDescent="0.2">
      <c r="E6643" s="136"/>
    </row>
    <row r="6644" spans="5:5" x14ac:dyDescent="0.2">
      <c r="E6644" s="136"/>
    </row>
    <row r="6645" spans="5:5" x14ac:dyDescent="0.2">
      <c r="E6645" s="136"/>
    </row>
    <row r="6646" spans="5:5" x14ac:dyDescent="0.2">
      <c r="E6646" s="136"/>
    </row>
    <row r="6647" spans="5:5" x14ac:dyDescent="0.2">
      <c r="E6647" s="136"/>
    </row>
    <row r="6648" spans="5:5" x14ac:dyDescent="0.2">
      <c r="E6648" s="136"/>
    </row>
    <row r="6649" spans="5:5" x14ac:dyDescent="0.2">
      <c r="E6649" s="136"/>
    </row>
    <row r="6650" spans="5:5" x14ac:dyDescent="0.2">
      <c r="E6650" s="136"/>
    </row>
    <row r="6651" spans="5:5" x14ac:dyDescent="0.2">
      <c r="E6651" s="136"/>
    </row>
    <row r="6652" spans="5:5" x14ac:dyDescent="0.2">
      <c r="E6652" s="136"/>
    </row>
    <row r="6653" spans="5:5" x14ac:dyDescent="0.2">
      <c r="E6653" s="136"/>
    </row>
    <row r="6654" spans="5:5" x14ac:dyDescent="0.2">
      <c r="E6654" s="136"/>
    </row>
    <row r="6655" spans="5:5" x14ac:dyDescent="0.2">
      <c r="E6655" s="136"/>
    </row>
    <row r="6656" spans="5:5" x14ac:dyDescent="0.2">
      <c r="E6656" s="136"/>
    </row>
    <row r="6657" spans="5:5" x14ac:dyDescent="0.2">
      <c r="E6657" s="136"/>
    </row>
    <row r="6658" spans="5:5" x14ac:dyDescent="0.2">
      <c r="E6658" s="136"/>
    </row>
    <row r="6659" spans="5:5" x14ac:dyDescent="0.2">
      <c r="E6659" s="136"/>
    </row>
    <row r="6660" spans="5:5" x14ac:dyDescent="0.2">
      <c r="E6660" s="136"/>
    </row>
    <row r="6661" spans="5:5" x14ac:dyDescent="0.2">
      <c r="E6661" s="136"/>
    </row>
    <row r="6662" spans="5:5" x14ac:dyDescent="0.2">
      <c r="E6662" s="136"/>
    </row>
    <row r="6663" spans="5:5" x14ac:dyDescent="0.2">
      <c r="E6663" s="136"/>
    </row>
    <row r="6664" spans="5:5" x14ac:dyDescent="0.2">
      <c r="E6664" s="136"/>
    </row>
    <row r="6665" spans="5:5" x14ac:dyDescent="0.2">
      <c r="E6665" s="136"/>
    </row>
    <row r="6666" spans="5:5" x14ac:dyDescent="0.2">
      <c r="E6666" s="136"/>
    </row>
    <row r="6667" spans="5:5" x14ac:dyDescent="0.2">
      <c r="E6667" s="136"/>
    </row>
    <row r="6668" spans="5:5" x14ac:dyDescent="0.2">
      <c r="E6668" s="136"/>
    </row>
    <row r="6669" spans="5:5" x14ac:dyDescent="0.2">
      <c r="E6669" s="136"/>
    </row>
    <row r="6670" spans="5:5" x14ac:dyDescent="0.2">
      <c r="E6670" s="136"/>
    </row>
    <row r="6671" spans="5:5" x14ac:dyDescent="0.2">
      <c r="E6671" s="136"/>
    </row>
    <row r="6672" spans="5:5" x14ac:dyDescent="0.2">
      <c r="E6672" s="136"/>
    </row>
    <row r="6673" spans="5:5" x14ac:dyDescent="0.2">
      <c r="E6673" s="136"/>
    </row>
    <row r="6674" spans="5:5" x14ac:dyDescent="0.2">
      <c r="E6674" s="136"/>
    </row>
    <row r="6675" spans="5:5" x14ac:dyDescent="0.2">
      <c r="E6675" s="136"/>
    </row>
    <row r="6676" spans="5:5" x14ac:dyDescent="0.2">
      <c r="E6676" s="136"/>
    </row>
    <row r="6677" spans="5:5" x14ac:dyDescent="0.2">
      <c r="E6677" s="136"/>
    </row>
    <row r="6678" spans="5:5" x14ac:dyDescent="0.2">
      <c r="E6678" s="136"/>
    </row>
    <row r="6679" spans="5:5" x14ac:dyDescent="0.2">
      <c r="E6679" s="136"/>
    </row>
    <row r="6680" spans="5:5" x14ac:dyDescent="0.2">
      <c r="E6680" s="136"/>
    </row>
    <row r="6681" spans="5:5" x14ac:dyDescent="0.2">
      <c r="E6681" s="136"/>
    </row>
    <row r="6682" spans="5:5" x14ac:dyDescent="0.2">
      <c r="E6682" s="136"/>
    </row>
    <row r="6683" spans="5:5" x14ac:dyDescent="0.2">
      <c r="E6683" s="136"/>
    </row>
    <row r="6684" spans="5:5" x14ac:dyDescent="0.2">
      <c r="E6684" s="136"/>
    </row>
    <row r="6685" spans="5:5" x14ac:dyDescent="0.2">
      <c r="E6685" s="136"/>
    </row>
    <row r="6686" spans="5:5" x14ac:dyDescent="0.2">
      <c r="E6686" s="136"/>
    </row>
    <row r="6687" spans="5:5" x14ac:dyDescent="0.2">
      <c r="E6687" s="136"/>
    </row>
    <row r="6688" spans="5:5" x14ac:dyDescent="0.2">
      <c r="E6688" s="136"/>
    </row>
    <row r="6689" spans="5:5" x14ac:dyDescent="0.2">
      <c r="E6689" s="136"/>
    </row>
    <row r="6690" spans="5:5" x14ac:dyDescent="0.2">
      <c r="E6690" s="136"/>
    </row>
    <row r="6691" spans="5:5" x14ac:dyDescent="0.2">
      <c r="E6691" s="136"/>
    </row>
    <row r="6692" spans="5:5" x14ac:dyDescent="0.2">
      <c r="E6692" s="136"/>
    </row>
    <row r="6693" spans="5:5" x14ac:dyDescent="0.2">
      <c r="E6693" s="136"/>
    </row>
    <row r="6694" spans="5:5" x14ac:dyDescent="0.2">
      <c r="E6694" s="136"/>
    </row>
    <row r="6695" spans="5:5" x14ac:dyDescent="0.2">
      <c r="E6695" s="136"/>
    </row>
    <row r="6696" spans="5:5" x14ac:dyDescent="0.2">
      <c r="E6696" s="136"/>
    </row>
    <row r="6697" spans="5:5" x14ac:dyDescent="0.2">
      <c r="E6697" s="136"/>
    </row>
    <row r="6698" spans="5:5" x14ac:dyDescent="0.2">
      <c r="E6698" s="136"/>
    </row>
    <row r="6699" spans="5:5" x14ac:dyDescent="0.2">
      <c r="E6699" s="136"/>
    </row>
    <row r="6700" spans="5:5" x14ac:dyDescent="0.2">
      <c r="E6700" s="136"/>
    </row>
    <row r="6701" spans="5:5" x14ac:dyDescent="0.2">
      <c r="E6701" s="136"/>
    </row>
    <row r="6702" spans="5:5" x14ac:dyDescent="0.2">
      <c r="E6702" s="136"/>
    </row>
    <row r="6703" spans="5:5" x14ac:dyDescent="0.2">
      <c r="E6703" s="136"/>
    </row>
    <row r="6704" spans="5:5" x14ac:dyDescent="0.2">
      <c r="E6704" s="136"/>
    </row>
    <row r="6705" spans="5:5" x14ac:dyDescent="0.2">
      <c r="E6705" s="136"/>
    </row>
    <row r="6706" spans="5:5" x14ac:dyDescent="0.2">
      <c r="E6706" s="136"/>
    </row>
    <row r="6707" spans="5:5" x14ac:dyDescent="0.2">
      <c r="E6707" s="136"/>
    </row>
    <row r="6708" spans="5:5" x14ac:dyDescent="0.2">
      <c r="E6708" s="136"/>
    </row>
    <row r="6709" spans="5:5" x14ac:dyDescent="0.2">
      <c r="E6709" s="136"/>
    </row>
    <row r="6710" spans="5:5" x14ac:dyDescent="0.2">
      <c r="E6710" s="136"/>
    </row>
    <row r="6711" spans="5:5" x14ac:dyDescent="0.2">
      <c r="E6711" s="136"/>
    </row>
    <row r="6712" spans="5:5" x14ac:dyDescent="0.2">
      <c r="E6712" s="136"/>
    </row>
    <row r="6713" spans="5:5" x14ac:dyDescent="0.2">
      <c r="E6713" s="136"/>
    </row>
    <row r="6714" spans="5:5" x14ac:dyDescent="0.2">
      <c r="E6714" s="136"/>
    </row>
    <row r="6715" spans="5:5" x14ac:dyDescent="0.2">
      <c r="E6715" s="136"/>
    </row>
    <row r="6716" spans="5:5" x14ac:dyDescent="0.2">
      <c r="E6716" s="136"/>
    </row>
    <row r="6717" spans="5:5" x14ac:dyDescent="0.2">
      <c r="E6717" s="136"/>
    </row>
    <row r="6718" spans="5:5" x14ac:dyDescent="0.2">
      <c r="E6718" s="136"/>
    </row>
    <row r="6719" spans="5:5" x14ac:dyDescent="0.2">
      <c r="E6719" s="136"/>
    </row>
    <row r="6720" spans="5:5" x14ac:dyDescent="0.2">
      <c r="E6720" s="136"/>
    </row>
    <row r="6721" spans="5:5" x14ac:dyDescent="0.2">
      <c r="E6721" s="136"/>
    </row>
    <row r="6722" spans="5:5" x14ac:dyDescent="0.2">
      <c r="E6722" s="136"/>
    </row>
    <row r="6723" spans="5:5" x14ac:dyDescent="0.2">
      <c r="E6723" s="136"/>
    </row>
    <row r="6724" spans="5:5" x14ac:dyDescent="0.2">
      <c r="E6724" s="136"/>
    </row>
    <row r="6725" spans="5:5" x14ac:dyDescent="0.2">
      <c r="E6725" s="136"/>
    </row>
    <row r="6726" spans="5:5" x14ac:dyDescent="0.2">
      <c r="E6726" s="136"/>
    </row>
    <row r="6727" spans="5:5" x14ac:dyDescent="0.2">
      <c r="E6727" s="136"/>
    </row>
    <row r="6728" spans="5:5" x14ac:dyDescent="0.2">
      <c r="E6728" s="136"/>
    </row>
    <row r="6729" spans="5:5" x14ac:dyDescent="0.2">
      <c r="E6729" s="136"/>
    </row>
    <row r="6730" spans="5:5" x14ac:dyDescent="0.2">
      <c r="E6730" s="136"/>
    </row>
    <row r="6731" spans="5:5" x14ac:dyDescent="0.2">
      <c r="E6731" s="136"/>
    </row>
    <row r="6732" spans="5:5" x14ac:dyDescent="0.2">
      <c r="E6732" s="136"/>
    </row>
    <row r="6733" spans="5:5" x14ac:dyDescent="0.2">
      <c r="E6733" s="136"/>
    </row>
    <row r="6734" spans="5:5" x14ac:dyDescent="0.2">
      <c r="E6734" s="136"/>
    </row>
    <row r="6735" spans="5:5" x14ac:dyDescent="0.2">
      <c r="E6735" s="136"/>
    </row>
    <row r="6736" spans="5:5" x14ac:dyDescent="0.2">
      <c r="E6736" s="136"/>
    </row>
    <row r="6737" spans="5:5" x14ac:dyDescent="0.2">
      <c r="E6737" s="136"/>
    </row>
    <row r="6738" spans="5:5" x14ac:dyDescent="0.2">
      <c r="E6738" s="136"/>
    </row>
    <row r="6739" spans="5:5" x14ac:dyDescent="0.2">
      <c r="E6739" s="136"/>
    </row>
    <row r="6740" spans="5:5" x14ac:dyDescent="0.2">
      <c r="E6740" s="136"/>
    </row>
    <row r="6741" spans="5:5" x14ac:dyDescent="0.2">
      <c r="E6741" s="136"/>
    </row>
    <row r="6742" spans="5:5" x14ac:dyDescent="0.2">
      <c r="E6742" s="136"/>
    </row>
    <row r="6743" spans="5:5" x14ac:dyDescent="0.2">
      <c r="E6743" s="136"/>
    </row>
    <row r="6744" spans="5:5" x14ac:dyDescent="0.2">
      <c r="E6744" s="136"/>
    </row>
    <row r="6745" spans="5:5" x14ac:dyDescent="0.2">
      <c r="E6745" s="136"/>
    </row>
    <row r="6746" spans="5:5" x14ac:dyDescent="0.2">
      <c r="E6746" s="136"/>
    </row>
    <row r="6747" spans="5:5" x14ac:dyDescent="0.2">
      <c r="E6747" s="136"/>
    </row>
    <row r="6748" spans="5:5" x14ac:dyDescent="0.2">
      <c r="E6748" s="136"/>
    </row>
    <row r="6749" spans="5:5" x14ac:dyDescent="0.2">
      <c r="E6749" s="136"/>
    </row>
    <row r="6750" spans="5:5" x14ac:dyDescent="0.2">
      <c r="E6750" s="136"/>
    </row>
    <row r="6751" spans="5:5" x14ac:dyDescent="0.2">
      <c r="E6751" s="136"/>
    </row>
    <row r="6752" spans="5:5" x14ac:dyDescent="0.2">
      <c r="E6752" s="136"/>
    </row>
    <row r="6753" spans="5:5" x14ac:dyDescent="0.2">
      <c r="E6753" s="136"/>
    </row>
    <row r="6754" spans="5:5" x14ac:dyDescent="0.2">
      <c r="E6754" s="136"/>
    </row>
    <row r="6755" spans="5:5" x14ac:dyDescent="0.2">
      <c r="E6755" s="136"/>
    </row>
    <row r="6756" spans="5:5" x14ac:dyDescent="0.2">
      <c r="E6756" s="136"/>
    </row>
    <row r="6757" spans="5:5" x14ac:dyDescent="0.2">
      <c r="E6757" s="136"/>
    </row>
    <row r="6758" spans="5:5" x14ac:dyDescent="0.2">
      <c r="E6758" s="136"/>
    </row>
    <row r="6759" spans="5:5" x14ac:dyDescent="0.2">
      <c r="E6759" s="136"/>
    </row>
    <row r="6760" spans="5:5" x14ac:dyDescent="0.2">
      <c r="E6760" s="136"/>
    </row>
    <row r="6761" spans="5:5" x14ac:dyDescent="0.2">
      <c r="E6761" s="136"/>
    </row>
    <row r="6762" spans="5:5" x14ac:dyDescent="0.2">
      <c r="E6762" s="136"/>
    </row>
    <row r="6763" spans="5:5" x14ac:dyDescent="0.2">
      <c r="E6763" s="136"/>
    </row>
    <row r="6764" spans="5:5" x14ac:dyDescent="0.2">
      <c r="E6764" s="136"/>
    </row>
    <row r="6765" spans="5:5" x14ac:dyDescent="0.2">
      <c r="E6765" s="136"/>
    </row>
    <row r="6766" spans="5:5" x14ac:dyDescent="0.2">
      <c r="E6766" s="136"/>
    </row>
    <row r="6767" spans="5:5" x14ac:dyDescent="0.2">
      <c r="E6767" s="136"/>
    </row>
    <row r="6768" spans="5:5" x14ac:dyDescent="0.2">
      <c r="E6768" s="136"/>
    </row>
    <row r="6769" spans="5:5" x14ac:dyDescent="0.2">
      <c r="E6769" s="136"/>
    </row>
    <row r="6770" spans="5:5" x14ac:dyDescent="0.2">
      <c r="E6770" s="136"/>
    </row>
    <row r="6771" spans="5:5" x14ac:dyDescent="0.2">
      <c r="E6771" s="136"/>
    </row>
    <row r="6772" spans="5:5" x14ac:dyDescent="0.2">
      <c r="E6772" s="136"/>
    </row>
    <row r="6773" spans="5:5" x14ac:dyDescent="0.2">
      <c r="E6773" s="136"/>
    </row>
    <row r="6774" spans="5:5" x14ac:dyDescent="0.2">
      <c r="E6774" s="136"/>
    </row>
    <row r="6775" spans="5:5" x14ac:dyDescent="0.2">
      <c r="E6775" s="136"/>
    </row>
    <row r="6776" spans="5:5" x14ac:dyDescent="0.2">
      <c r="E6776" s="136"/>
    </row>
    <row r="6777" spans="5:5" x14ac:dyDescent="0.2">
      <c r="E6777" s="136"/>
    </row>
    <row r="6778" spans="5:5" x14ac:dyDescent="0.2">
      <c r="E6778" s="136"/>
    </row>
    <row r="6779" spans="5:5" x14ac:dyDescent="0.2">
      <c r="E6779" s="136"/>
    </row>
    <row r="6780" spans="5:5" x14ac:dyDescent="0.2">
      <c r="E6780" s="136"/>
    </row>
    <row r="6781" spans="5:5" x14ac:dyDescent="0.2">
      <c r="E6781" s="136"/>
    </row>
    <row r="6782" spans="5:5" x14ac:dyDescent="0.2">
      <c r="E6782" s="136"/>
    </row>
    <row r="6783" spans="5:5" x14ac:dyDescent="0.2">
      <c r="E6783" s="136"/>
    </row>
    <row r="6784" spans="5:5" x14ac:dyDescent="0.2">
      <c r="E6784" s="136"/>
    </row>
    <row r="6785" spans="5:5" x14ac:dyDescent="0.2">
      <c r="E6785" s="136"/>
    </row>
    <row r="6786" spans="5:5" x14ac:dyDescent="0.2">
      <c r="E6786" s="136"/>
    </row>
    <row r="6787" spans="5:5" x14ac:dyDescent="0.2">
      <c r="E6787" s="136"/>
    </row>
    <row r="6788" spans="5:5" x14ac:dyDescent="0.2">
      <c r="E6788" s="136"/>
    </row>
    <row r="6789" spans="5:5" x14ac:dyDescent="0.2">
      <c r="E6789" s="136"/>
    </row>
    <row r="6790" spans="5:5" x14ac:dyDescent="0.2">
      <c r="E6790" s="136"/>
    </row>
    <row r="6791" spans="5:5" x14ac:dyDescent="0.2">
      <c r="E6791" s="136"/>
    </row>
    <row r="6792" spans="5:5" x14ac:dyDescent="0.2">
      <c r="E6792" s="136"/>
    </row>
    <row r="6793" spans="5:5" x14ac:dyDescent="0.2">
      <c r="E6793" s="136"/>
    </row>
    <row r="6794" spans="5:5" x14ac:dyDescent="0.2">
      <c r="E6794" s="136"/>
    </row>
    <row r="6795" spans="5:5" x14ac:dyDescent="0.2">
      <c r="E6795" s="136"/>
    </row>
    <row r="6796" spans="5:5" x14ac:dyDescent="0.2">
      <c r="E6796" s="136"/>
    </row>
    <row r="6797" spans="5:5" x14ac:dyDescent="0.2">
      <c r="E6797" s="136"/>
    </row>
    <row r="6798" spans="5:5" x14ac:dyDescent="0.2">
      <c r="E6798" s="136"/>
    </row>
    <row r="6799" spans="5:5" x14ac:dyDescent="0.2">
      <c r="E6799" s="136"/>
    </row>
    <row r="6800" spans="5:5" x14ac:dyDescent="0.2">
      <c r="E6800" s="136"/>
    </row>
    <row r="6801" spans="5:5" x14ac:dyDescent="0.2">
      <c r="E6801" s="136"/>
    </row>
    <row r="6802" spans="5:5" x14ac:dyDescent="0.2">
      <c r="E6802" s="136"/>
    </row>
    <row r="6803" spans="5:5" x14ac:dyDescent="0.2">
      <c r="E6803" s="136"/>
    </row>
    <row r="6804" spans="5:5" x14ac:dyDescent="0.2">
      <c r="E6804" s="136"/>
    </row>
    <row r="6805" spans="5:5" x14ac:dyDescent="0.2">
      <c r="E6805" s="136"/>
    </row>
    <row r="6806" spans="5:5" x14ac:dyDescent="0.2">
      <c r="E6806" s="136"/>
    </row>
    <row r="6807" spans="5:5" x14ac:dyDescent="0.2">
      <c r="E6807" s="136"/>
    </row>
    <row r="6808" spans="5:5" x14ac:dyDescent="0.2">
      <c r="E6808" s="136"/>
    </row>
    <row r="6809" spans="5:5" x14ac:dyDescent="0.2">
      <c r="E6809" s="136"/>
    </row>
    <row r="6810" spans="5:5" x14ac:dyDescent="0.2">
      <c r="E6810" s="136"/>
    </row>
    <row r="6811" spans="5:5" x14ac:dyDescent="0.2">
      <c r="E6811" s="136"/>
    </row>
    <row r="6812" spans="5:5" x14ac:dyDescent="0.2">
      <c r="E6812" s="136"/>
    </row>
    <row r="6813" spans="5:5" x14ac:dyDescent="0.2">
      <c r="E6813" s="136"/>
    </row>
    <row r="6814" spans="5:5" x14ac:dyDescent="0.2">
      <c r="E6814" s="136"/>
    </row>
    <row r="6815" spans="5:5" x14ac:dyDescent="0.2">
      <c r="E6815" s="136"/>
    </row>
    <row r="6816" spans="5:5" x14ac:dyDescent="0.2">
      <c r="E6816" s="136"/>
    </row>
    <row r="6817" spans="5:5" x14ac:dyDescent="0.2">
      <c r="E6817" s="136"/>
    </row>
    <row r="6818" spans="5:5" x14ac:dyDescent="0.2">
      <c r="E6818" s="136"/>
    </row>
    <row r="6819" spans="5:5" x14ac:dyDescent="0.2">
      <c r="E6819" s="136"/>
    </row>
    <row r="6820" spans="5:5" x14ac:dyDescent="0.2">
      <c r="E6820" s="136"/>
    </row>
    <row r="6821" spans="5:5" x14ac:dyDescent="0.2">
      <c r="E6821" s="136"/>
    </row>
    <row r="6822" spans="5:5" x14ac:dyDescent="0.2">
      <c r="E6822" s="136"/>
    </row>
    <row r="6823" spans="5:5" x14ac:dyDescent="0.2">
      <c r="E6823" s="136"/>
    </row>
    <row r="6824" spans="5:5" x14ac:dyDescent="0.2">
      <c r="E6824" s="136"/>
    </row>
    <row r="6825" spans="5:5" x14ac:dyDescent="0.2">
      <c r="E6825" s="136"/>
    </row>
    <row r="6826" spans="5:5" x14ac:dyDescent="0.2">
      <c r="E6826" s="136"/>
    </row>
    <row r="6827" spans="5:5" x14ac:dyDescent="0.2">
      <c r="E6827" s="136"/>
    </row>
    <row r="6828" spans="5:5" x14ac:dyDescent="0.2">
      <c r="E6828" s="136"/>
    </row>
    <row r="6829" spans="5:5" x14ac:dyDescent="0.2">
      <c r="E6829" s="136"/>
    </row>
    <row r="6830" spans="5:5" x14ac:dyDescent="0.2">
      <c r="E6830" s="136"/>
    </row>
    <row r="6831" spans="5:5" x14ac:dyDescent="0.2">
      <c r="E6831" s="136"/>
    </row>
    <row r="6832" spans="5:5" x14ac:dyDescent="0.2">
      <c r="E6832" s="136"/>
    </row>
    <row r="6833" spans="5:5" x14ac:dyDescent="0.2">
      <c r="E6833" s="136"/>
    </row>
    <row r="6834" spans="5:5" x14ac:dyDescent="0.2">
      <c r="E6834" s="136"/>
    </row>
    <row r="6835" spans="5:5" x14ac:dyDescent="0.2">
      <c r="E6835" s="136"/>
    </row>
    <row r="6836" spans="5:5" x14ac:dyDescent="0.2">
      <c r="E6836" s="136"/>
    </row>
    <row r="6837" spans="5:5" x14ac:dyDescent="0.2">
      <c r="E6837" s="136"/>
    </row>
    <row r="6838" spans="5:5" x14ac:dyDescent="0.2">
      <c r="E6838" s="136"/>
    </row>
    <row r="6839" spans="5:5" x14ac:dyDescent="0.2">
      <c r="E6839" s="136"/>
    </row>
    <row r="6840" spans="5:5" x14ac:dyDescent="0.2">
      <c r="E6840" s="136"/>
    </row>
    <row r="6841" spans="5:5" x14ac:dyDescent="0.2">
      <c r="E6841" s="136"/>
    </row>
    <row r="6842" spans="5:5" x14ac:dyDescent="0.2">
      <c r="E6842" s="136"/>
    </row>
    <row r="6843" spans="5:5" x14ac:dyDescent="0.2">
      <c r="E6843" s="136"/>
    </row>
    <row r="6844" spans="5:5" x14ac:dyDescent="0.2">
      <c r="E6844" s="136"/>
    </row>
    <row r="6845" spans="5:5" x14ac:dyDescent="0.2">
      <c r="E6845" s="136"/>
    </row>
    <row r="6846" spans="5:5" x14ac:dyDescent="0.2">
      <c r="E6846" s="136"/>
    </row>
    <row r="6847" spans="5:5" x14ac:dyDescent="0.2">
      <c r="E6847" s="136"/>
    </row>
    <row r="6848" spans="5:5" x14ac:dyDescent="0.2">
      <c r="E6848" s="136"/>
    </row>
    <row r="6849" spans="5:5" x14ac:dyDescent="0.2">
      <c r="E6849" s="136"/>
    </row>
    <row r="6850" spans="5:5" x14ac:dyDescent="0.2">
      <c r="E6850" s="136"/>
    </row>
    <row r="6851" spans="5:5" x14ac:dyDescent="0.2">
      <c r="E6851" s="136"/>
    </row>
    <row r="6852" spans="5:5" x14ac:dyDescent="0.2">
      <c r="E6852" s="136"/>
    </row>
    <row r="6853" spans="5:5" x14ac:dyDescent="0.2">
      <c r="E6853" s="136"/>
    </row>
    <row r="6854" spans="5:5" x14ac:dyDescent="0.2">
      <c r="E6854" s="136"/>
    </row>
    <row r="6855" spans="5:5" x14ac:dyDescent="0.2">
      <c r="E6855" s="136"/>
    </row>
    <row r="6856" spans="5:5" x14ac:dyDescent="0.2">
      <c r="E6856" s="136"/>
    </row>
    <row r="6857" spans="5:5" x14ac:dyDescent="0.2">
      <c r="E6857" s="136"/>
    </row>
    <row r="6858" spans="5:5" x14ac:dyDescent="0.2">
      <c r="E6858" s="136"/>
    </row>
    <row r="6859" spans="5:5" x14ac:dyDescent="0.2">
      <c r="E6859" s="136"/>
    </row>
    <row r="6860" spans="5:5" x14ac:dyDescent="0.2">
      <c r="E6860" s="136"/>
    </row>
    <row r="6861" spans="5:5" x14ac:dyDescent="0.2">
      <c r="E6861" s="136"/>
    </row>
    <row r="6862" spans="5:5" x14ac:dyDescent="0.2">
      <c r="E6862" s="136"/>
    </row>
    <row r="6863" spans="5:5" x14ac:dyDescent="0.2">
      <c r="E6863" s="136"/>
    </row>
    <row r="6864" spans="5:5" x14ac:dyDescent="0.2">
      <c r="E6864" s="136"/>
    </row>
    <row r="6865" spans="5:5" x14ac:dyDescent="0.2">
      <c r="E6865" s="136"/>
    </row>
    <row r="6866" spans="5:5" x14ac:dyDescent="0.2">
      <c r="E6866" s="136"/>
    </row>
    <row r="6867" spans="5:5" x14ac:dyDescent="0.2">
      <c r="E6867" s="136"/>
    </row>
    <row r="6868" spans="5:5" x14ac:dyDescent="0.2">
      <c r="E6868" s="136"/>
    </row>
    <row r="6869" spans="5:5" x14ac:dyDescent="0.2">
      <c r="E6869" s="136"/>
    </row>
    <row r="6870" spans="5:5" x14ac:dyDescent="0.2">
      <c r="E6870" s="136"/>
    </row>
    <row r="6871" spans="5:5" x14ac:dyDescent="0.2">
      <c r="E6871" s="136"/>
    </row>
    <row r="6872" spans="5:5" x14ac:dyDescent="0.2">
      <c r="E6872" s="136"/>
    </row>
    <row r="6873" spans="5:5" x14ac:dyDescent="0.2">
      <c r="E6873" s="136"/>
    </row>
    <row r="6874" spans="5:5" x14ac:dyDescent="0.2">
      <c r="E6874" s="136"/>
    </row>
    <row r="6875" spans="5:5" x14ac:dyDescent="0.2">
      <c r="E6875" s="136"/>
    </row>
    <row r="6876" spans="5:5" x14ac:dyDescent="0.2">
      <c r="E6876" s="136"/>
    </row>
    <row r="6877" spans="5:5" x14ac:dyDescent="0.2">
      <c r="E6877" s="136"/>
    </row>
    <row r="6878" spans="5:5" x14ac:dyDescent="0.2">
      <c r="E6878" s="136"/>
    </row>
    <row r="6879" spans="5:5" x14ac:dyDescent="0.2">
      <c r="E6879" s="136"/>
    </row>
    <row r="6880" spans="5:5" x14ac:dyDescent="0.2">
      <c r="E6880" s="136"/>
    </row>
    <row r="6881" spans="5:5" x14ac:dyDescent="0.2">
      <c r="E6881" s="136"/>
    </row>
    <row r="6882" spans="5:5" x14ac:dyDescent="0.2">
      <c r="E6882" s="136"/>
    </row>
    <row r="6883" spans="5:5" x14ac:dyDescent="0.2">
      <c r="E6883" s="136"/>
    </row>
    <row r="6884" spans="5:5" x14ac:dyDescent="0.2">
      <c r="E6884" s="136"/>
    </row>
    <row r="6885" spans="5:5" x14ac:dyDescent="0.2">
      <c r="E6885" s="136"/>
    </row>
    <row r="6886" spans="5:5" x14ac:dyDescent="0.2">
      <c r="E6886" s="136"/>
    </row>
    <row r="6887" spans="5:5" x14ac:dyDescent="0.2">
      <c r="E6887" s="136"/>
    </row>
    <row r="6888" spans="5:5" x14ac:dyDescent="0.2">
      <c r="E6888" s="136"/>
    </row>
    <row r="6889" spans="5:5" x14ac:dyDescent="0.2">
      <c r="E6889" s="136"/>
    </row>
    <row r="6890" spans="5:5" x14ac:dyDescent="0.2">
      <c r="E6890" s="136"/>
    </row>
    <row r="6891" spans="5:5" x14ac:dyDescent="0.2">
      <c r="E6891" s="136"/>
    </row>
    <row r="6892" spans="5:5" x14ac:dyDescent="0.2">
      <c r="E6892" s="136"/>
    </row>
    <row r="6893" spans="5:5" x14ac:dyDescent="0.2">
      <c r="E6893" s="136"/>
    </row>
    <row r="6894" spans="5:5" x14ac:dyDescent="0.2">
      <c r="E6894" s="136"/>
    </row>
    <row r="6895" spans="5:5" x14ac:dyDescent="0.2">
      <c r="E6895" s="136"/>
    </row>
    <row r="6896" spans="5:5" x14ac:dyDescent="0.2">
      <c r="E6896" s="136"/>
    </row>
    <row r="6897" spans="5:5" x14ac:dyDescent="0.2">
      <c r="E6897" s="136"/>
    </row>
    <row r="6898" spans="5:5" x14ac:dyDescent="0.2">
      <c r="E6898" s="136"/>
    </row>
    <row r="6899" spans="5:5" x14ac:dyDescent="0.2">
      <c r="E6899" s="136"/>
    </row>
    <row r="6900" spans="5:5" x14ac:dyDescent="0.2">
      <c r="E6900" s="136"/>
    </row>
    <row r="6901" spans="5:5" x14ac:dyDescent="0.2">
      <c r="E6901" s="136"/>
    </row>
    <row r="6902" spans="5:5" x14ac:dyDescent="0.2">
      <c r="E6902" s="136"/>
    </row>
    <row r="6903" spans="5:5" x14ac:dyDescent="0.2">
      <c r="E6903" s="136"/>
    </row>
    <row r="6904" spans="5:5" x14ac:dyDescent="0.2">
      <c r="E6904" s="136"/>
    </row>
    <row r="6905" spans="5:5" x14ac:dyDescent="0.2">
      <c r="E6905" s="136"/>
    </row>
    <row r="6906" spans="5:5" x14ac:dyDescent="0.2">
      <c r="E6906" s="136"/>
    </row>
    <row r="6907" spans="5:5" x14ac:dyDescent="0.2">
      <c r="E6907" s="136"/>
    </row>
    <row r="6908" spans="5:5" x14ac:dyDescent="0.2">
      <c r="E6908" s="136"/>
    </row>
    <row r="6909" spans="5:5" x14ac:dyDescent="0.2">
      <c r="E6909" s="136"/>
    </row>
    <row r="6910" spans="5:5" x14ac:dyDescent="0.2">
      <c r="E6910" s="136"/>
    </row>
    <row r="6911" spans="5:5" x14ac:dyDescent="0.2">
      <c r="E6911" s="136"/>
    </row>
    <row r="6912" spans="5:5" x14ac:dyDescent="0.2">
      <c r="E6912" s="136"/>
    </row>
    <row r="6913" spans="5:5" x14ac:dyDescent="0.2">
      <c r="E6913" s="136"/>
    </row>
    <row r="6914" spans="5:5" x14ac:dyDescent="0.2">
      <c r="E6914" s="136"/>
    </row>
    <row r="6915" spans="5:5" x14ac:dyDescent="0.2">
      <c r="E6915" s="136"/>
    </row>
    <row r="6916" spans="5:5" x14ac:dyDescent="0.2">
      <c r="E6916" s="136"/>
    </row>
    <row r="6917" spans="5:5" x14ac:dyDescent="0.2">
      <c r="E6917" s="136"/>
    </row>
    <row r="6918" spans="5:5" x14ac:dyDescent="0.2">
      <c r="E6918" s="136"/>
    </row>
    <row r="6919" spans="5:5" x14ac:dyDescent="0.2">
      <c r="E6919" s="136"/>
    </row>
    <row r="6920" spans="5:5" x14ac:dyDescent="0.2">
      <c r="E6920" s="136"/>
    </row>
    <row r="6921" spans="5:5" x14ac:dyDescent="0.2">
      <c r="E6921" s="136"/>
    </row>
    <row r="6922" spans="5:5" x14ac:dyDescent="0.2">
      <c r="E6922" s="136"/>
    </row>
    <row r="6923" spans="5:5" x14ac:dyDescent="0.2">
      <c r="E6923" s="136"/>
    </row>
    <row r="6924" spans="5:5" x14ac:dyDescent="0.2">
      <c r="E6924" s="136"/>
    </row>
    <row r="6925" spans="5:5" x14ac:dyDescent="0.2">
      <c r="E6925" s="136"/>
    </row>
    <row r="6926" spans="5:5" x14ac:dyDescent="0.2">
      <c r="E6926" s="136"/>
    </row>
    <row r="6927" spans="5:5" x14ac:dyDescent="0.2">
      <c r="E6927" s="136"/>
    </row>
    <row r="6928" spans="5:5" x14ac:dyDescent="0.2">
      <c r="E6928" s="136"/>
    </row>
    <row r="6929" spans="5:5" x14ac:dyDescent="0.2">
      <c r="E6929" s="136"/>
    </row>
    <row r="6930" spans="5:5" x14ac:dyDescent="0.2">
      <c r="E6930" s="136"/>
    </row>
    <row r="6931" spans="5:5" x14ac:dyDescent="0.2">
      <c r="E6931" s="136"/>
    </row>
    <row r="6932" spans="5:5" x14ac:dyDescent="0.2">
      <c r="E6932" s="136"/>
    </row>
    <row r="6933" spans="5:5" x14ac:dyDescent="0.2">
      <c r="E6933" s="136"/>
    </row>
    <row r="6934" spans="5:5" x14ac:dyDescent="0.2">
      <c r="E6934" s="136"/>
    </row>
    <row r="6935" spans="5:5" x14ac:dyDescent="0.2">
      <c r="E6935" s="136"/>
    </row>
    <row r="6936" spans="5:5" x14ac:dyDescent="0.2">
      <c r="E6936" s="136"/>
    </row>
    <row r="6937" spans="5:5" x14ac:dyDescent="0.2">
      <c r="E6937" s="136"/>
    </row>
    <row r="6938" spans="5:5" x14ac:dyDescent="0.2">
      <c r="E6938" s="136"/>
    </row>
    <row r="6939" spans="5:5" x14ac:dyDescent="0.2">
      <c r="E6939" s="136"/>
    </row>
    <row r="6940" spans="5:5" x14ac:dyDescent="0.2">
      <c r="E6940" s="136"/>
    </row>
    <row r="6941" spans="5:5" x14ac:dyDescent="0.2">
      <c r="E6941" s="136"/>
    </row>
    <row r="6942" spans="5:5" x14ac:dyDescent="0.2">
      <c r="E6942" s="136"/>
    </row>
    <row r="6943" spans="5:5" x14ac:dyDescent="0.2">
      <c r="E6943" s="136"/>
    </row>
    <row r="6944" spans="5:5" x14ac:dyDescent="0.2">
      <c r="E6944" s="136"/>
    </row>
    <row r="6945" spans="5:5" x14ac:dyDescent="0.2">
      <c r="E6945" s="136"/>
    </row>
    <row r="6946" spans="5:5" x14ac:dyDescent="0.2">
      <c r="E6946" s="136"/>
    </row>
    <row r="6947" spans="5:5" x14ac:dyDescent="0.2">
      <c r="E6947" s="136"/>
    </row>
    <row r="6948" spans="5:5" x14ac:dyDescent="0.2">
      <c r="E6948" s="136"/>
    </row>
    <row r="6949" spans="5:5" x14ac:dyDescent="0.2">
      <c r="E6949" s="136"/>
    </row>
    <row r="6950" spans="5:5" x14ac:dyDescent="0.2">
      <c r="E6950" s="136"/>
    </row>
    <row r="6951" spans="5:5" x14ac:dyDescent="0.2">
      <c r="E6951" s="136"/>
    </row>
    <row r="6952" spans="5:5" x14ac:dyDescent="0.2">
      <c r="E6952" s="136"/>
    </row>
    <row r="6953" spans="5:5" x14ac:dyDescent="0.2">
      <c r="E6953" s="136"/>
    </row>
    <row r="6954" spans="5:5" x14ac:dyDescent="0.2">
      <c r="E6954" s="136"/>
    </row>
    <row r="6955" spans="5:5" x14ac:dyDescent="0.2">
      <c r="E6955" s="136"/>
    </row>
    <row r="6956" spans="5:5" x14ac:dyDescent="0.2">
      <c r="E6956" s="136"/>
    </row>
    <row r="6957" spans="5:5" x14ac:dyDescent="0.2">
      <c r="E6957" s="136"/>
    </row>
    <row r="6958" spans="5:5" x14ac:dyDescent="0.2">
      <c r="E6958" s="136"/>
    </row>
    <row r="6959" spans="5:5" x14ac:dyDescent="0.2">
      <c r="E6959" s="136"/>
    </row>
    <row r="6960" spans="5:5" x14ac:dyDescent="0.2">
      <c r="E6960" s="136"/>
    </row>
    <row r="6961" spans="5:5" x14ac:dyDescent="0.2">
      <c r="E6961" s="136"/>
    </row>
    <row r="6962" spans="5:5" x14ac:dyDescent="0.2">
      <c r="E6962" s="136"/>
    </row>
    <row r="6963" spans="5:5" x14ac:dyDescent="0.2">
      <c r="E6963" s="136"/>
    </row>
    <row r="6964" spans="5:5" x14ac:dyDescent="0.2">
      <c r="E6964" s="136"/>
    </row>
    <row r="6965" spans="5:5" x14ac:dyDescent="0.2">
      <c r="E6965" s="136"/>
    </row>
    <row r="6966" spans="5:5" x14ac:dyDescent="0.2">
      <c r="E6966" s="136"/>
    </row>
    <row r="6967" spans="5:5" x14ac:dyDescent="0.2">
      <c r="E6967" s="136"/>
    </row>
    <row r="6968" spans="5:5" x14ac:dyDescent="0.2">
      <c r="E6968" s="136"/>
    </row>
    <row r="6969" spans="5:5" x14ac:dyDescent="0.2">
      <c r="E6969" s="136"/>
    </row>
    <row r="6970" spans="5:5" x14ac:dyDescent="0.2">
      <c r="E6970" s="136"/>
    </row>
    <row r="6971" spans="5:5" x14ac:dyDescent="0.2">
      <c r="E6971" s="136"/>
    </row>
    <row r="6972" spans="5:5" x14ac:dyDescent="0.2">
      <c r="E6972" s="136"/>
    </row>
    <row r="6973" spans="5:5" x14ac:dyDescent="0.2">
      <c r="E6973" s="136"/>
    </row>
    <row r="6974" spans="5:5" x14ac:dyDescent="0.2">
      <c r="E6974" s="136"/>
    </row>
    <row r="6975" spans="5:5" x14ac:dyDescent="0.2">
      <c r="E6975" s="136"/>
    </row>
    <row r="6976" spans="5:5" x14ac:dyDescent="0.2">
      <c r="E6976" s="136"/>
    </row>
    <row r="6977" spans="5:5" x14ac:dyDescent="0.2">
      <c r="E6977" s="136"/>
    </row>
    <row r="6978" spans="5:5" x14ac:dyDescent="0.2">
      <c r="E6978" s="136"/>
    </row>
    <row r="6979" spans="5:5" x14ac:dyDescent="0.2">
      <c r="E6979" s="136"/>
    </row>
    <row r="6980" spans="5:5" x14ac:dyDescent="0.2">
      <c r="E6980" s="136"/>
    </row>
    <row r="6981" spans="5:5" x14ac:dyDescent="0.2">
      <c r="E6981" s="136"/>
    </row>
    <row r="6982" spans="5:5" x14ac:dyDescent="0.2">
      <c r="E6982" s="136"/>
    </row>
    <row r="6983" spans="5:5" x14ac:dyDescent="0.2">
      <c r="E6983" s="136"/>
    </row>
    <row r="6984" spans="5:5" x14ac:dyDescent="0.2">
      <c r="E6984" s="136"/>
    </row>
    <row r="6985" spans="5:5" x14ac:dyDescent="0.2">
      <c r="E6985" s="136"/>
    </row>
    <row r="6986" spans="5:5" x14ac:dyDescent="0.2">
      <c r="E6986" s="136"/>
    </row>
    <row r="6987" spans="5:5" x14ac:dyDescent="0.2">
      <c r="E6987" s="136"/>
    </row>
    <row r="6988" spans="5:5" x14ac:dyDescent="0.2">
      <c r="E6988" s="136"/>
    </row>
    <row r="6989" spans="5:5" x14ac:dyDescent="0.2">
      <c r="E6989" s="136"/>
    </row>
    <row r="6990" spans="5:5" x14ac:dyDescent="0.2">
      <c r="E6990" s="136"/>
    </row>
    <row r="6991" spans="5:5" x14ac:dyDescent="0.2">
      <c r="E6991" s="136"/>
    </row>
    <row r="6992" spans="5:5" x14ac:dyDescent="0.2">
      <c r="E6992" s="136"/>
    </row>
    <row r="6993" spans="5:5" x14ac:dyDescent="0.2">
      <c r="E6993" s="136"/>
    </row>
    <row r="6994" spans="5:5" x14ac:dyDescent="0.2">
      <c r="E6994" s="136"/>
    </row>
    <row r="6995" spans="5:5" x14ac:dyDescent="0.2">
      <c r="E6995" s="136"/>
    </row>
    <row r="6996" spans="5:5" x14ac:dyDescent="0.2">
      <c r="E6996" s="136"/>
    </row>
    <row r="6997" spans="5:5" x14ac:dyDescent="0.2">
      <c r="E6997" s="136"/>
    </row>
    <row r="6998" spans="5:5" x14ac:dyDescent="0.2">
      <c r="E6998" s="136"/>
    </row>
    <row r="6999" spans="5:5" x14ac:dyDescent="0.2">
      <c r="E6999" s="136"/>
    </row>
    <row r="7000" spans="5:5" x14ac:dyDescent="0.2">
      <c r="E7000" s="136"/>
    </row>
    <row r="7001" spans="5:5" x14ac:dyDescent="0.2">
      <c r="E7001" s="136"/>
    </row>
    <row r="7002" spans="5:5" x14ac:dyDescent="0.2">
      <c r="E7002" s="136"/>
    </row>
    <row r="7003" spans="5:5" x14ac:dyDescent="0.2">
      <c r="E7003" s="136"/>
    </row>
    <row r="7004" spans="5:5" x14ac:dyDescent="0.2">
      <c r="E7004" s="136"/>
    </row>
    <row r="7005" spans="5:5" x14ac:dyDescent="0.2">
      <c r="E7005" s="136"/>
    </row>
    <row r="7006" spans="5:5" x14ac:dyDescent="0.2">
      <c r="E7006" s="136"/>
    </row>
    <row r="7007" spans="5:5" x14ac:dyDescent="0.2">
      <c r="E7007" s="136"/>
    </row>
    <row r="7008" spans="5:5" x14ac:dyDescent="0.2">
      <c r="E7008" s="136"/>
    </row>
    <row r="7009" spans="5:5" x14ac:dyDescent="0.2">
      <c r="E7009" s="136"/>
    </row>
    <row r="7010" spans="5:5" x14ac:dyDescent="0.2">
      <c r="E7010" s="136"/>
    </row>
    <row r="7011" spans="5:5" x14ac:dyDescent="0.2">
      <c r="E7011" s="136"/>
    </row>
    <row r="7012" spans="5:5" x14ac:dyDescent="0.2">
      <c r="E7012" s="136"/>
    </row>
    <row r="7013" spans="5:5" x14ac:dyDescent="0.2">
      <c r="E7013" s="136"/>
    </row>
    <row r="7014" spans="5:5" x14ac:dyDescent="0.2">
      <c r="E7014" s="136"/>
    </row>
    <row r="7015" spans="5:5" x14ac:dyDescent="0.2">
      <c r="E7015" s="136"/>
    </row>
    <row r="7016" spans="5:5" x14ac:dyDescent="0.2">
      <c r="E7016" s="136"/>
    </row>
    <row r="7017" spans="5:5" x14ac:dyDescent="0.2">
      <c r="E7017" s="136"/>
    </row>
    <row r="7018" spans="5:5" x14ac:dyDescent="0.2">
      <c r="E7018" s="136"/>
    </row>
    <row r="7019" spans="5:5" x14ac:dyDescent="0.2">
      <c r="E7019" s="136"/>
    </row>
    <row r="7020" spans="5:5" x14ac:dyDescent="0.2">
      <c r="E7020" s="136"/>
    </row>
    <row r="7021" spans="5:5" x14ac:dyDescent="0.2">
      <c r="E7021" s="136"/>
    </row>
    <row r="7022" spans="5:5" x14ac:dyDescent="0.2">
      <c r="E7022" s="136"/>
    </row>
    <row r="7023" spans="5:5" x14ac:dyDescent="0.2">
      <c r="E7023" s="136"/>
    </row>
    <row r="7024" spans="5:5" x14ac:dyDescent="0.2">
      <c r="E7024" s="136"/>
    </row>
    <row r="7025" spans="5:5" x14ac:dyDescent="0.2">
      <c r="E7025" s="136"/>
    </row>
    <row r="7026" spans="5:5" x14ac:dyDescent="0.2">
      <c r="E7026" s="136"/>
    </row>
    <row r="7027" spans="5:5" x14ac:dyDescent="0.2">
      <c r="E7027" s="136"/>
    </row>
    <row r="7028" spans="5:5" x14ac:dyDescent="0.2">
      <c r="E7028" s="136"/>
    </row>
    <row r="7029" spans="5:5" x14ac:dyDescent="0.2">
      <c r="E7029" s="136"/>
    </row>
    <row r="7030" spans="5:5" x14ac:dyDescent="0.2">
      <c r="E7030" s="136"/>
    </row>
    <row r="7031" spans="5:5" x14ac:dyDescent="0.2">
      <c r="E7031" s="136"/>
    </row>
    <row r="7032" spans="5:5" x14ac:dyDescent="0.2">
      <c r="E7032" s="136"/>
    </row>
    <row r="7033" spans="5:5" x14ac:dyDescent="0.2">
      <c r="E7033" s="136"/>
    </row>
    <row r="7034" spans="5:5" x14ac:dyDescent="0.2">
      <c r="E7034" s="136"/>
    </row>
    <row r="7035" spans="5:5" x14ac:dyDescent="0.2">
      <c r="E7035" s="136"/>
    </row>
    <row r="7036" spans="5:5" x14ac:dyDescent="0.2">
      <c r="E7036" s="136"/>
    </row>
    <row r="7037" spans="5:5" x14ac:dyDescent="0.2">
      <c r="E7037" s="136"/>
    </row>
    <row r="7038" spans="5:5" x14ac:dyDescent="0.2">
      <c r="E7038" s="136"/>
    </row>
    <row r="7039" spans="5:5" x14ac:dyDescent="0.2">
      <c r="E7039" s="136"/>
    </row>
    <row r="7040" spans="5:5" x14ac:dyDescent="0.2">
      <c r="E7040" s="136"/>
    </row>
    <row r="7041" spans="5:5" x14ac:dyDescent="0.2">
      <c r="E7041" s="136"/>
    </row>
    <row r="7042" spans="5:5" x14ac:dyDescent="0.2">
      <c r="E7042" s="136"/>
    </row>
    <row r="7043" spans="5:5" x14ac:dyDescent="0.2">
      <c r="E7043" s="136"/>
    </row>
    <row r="7044" spans="5:5" x14ac:dyDescent="0.2">
      <c r="E7044" s="136"/>
    </row>
    <row r="7045" spans="5:5" x14ac:dyDescent="0.2">
      <c r="E7045" s="136"/>
    </row>
    <row r="7046" spans="5:5" x14ac:dyDescent="0.2">
      <c r="E7046" s="136"/>
    </row>
    <row r="7047" spans="5:5" x14ac:dyDescent="0.2">
      <c r="E7047" s="136"/>
    </row>
    <row r="7048" spans="5:5" x14ac:dyDescent="0.2">
      <c r="E7048" s="136"/>
    </row>
    <row r="7049" spans="5:5" x14ac:dyDescent="0.2">
      <c r="E7049" s="136"/>
    </row>
    <row r="7050" spans="5:5" x14ac:dyDescent="0.2">
      <c r="E7050" s="136"/>
    </row>
    <row r="7051" spans="5:5" x14ac:dyDescent="0.2">
      <c r="E7051" s="136"/>
    </row>
    <row r="7052" spans="5:5" x14ac:dyDescent="0.2">
      <c r="E7052" s="136"/>
    </row>
    <row r="7053" spans="5:5" x14ac:dyDescent="0.2">
      <c r="E7053" s="136"/>
    </row>
    <row r="7054" spans="5:5" x14ac:dyDescent="0.2">
      <c r="E7054" s="136"/>
    </row>
    <row r="7055" spans="5:5" x14ac:dyDescent="0.2">
      <c r="E7055" s="136"/>
    </row>
    <row r="7056" spans="5:5" x14ac:dyDescent="0.2">
      <c r="E7056" s="136"/>
    </row>
    <row r="7057" spans="5:5" x14ac:dyDescent="0.2">
      <c r="E7057" s="136"/>
    </row>
    <row r="7058" spans="5:5" x14ac:dyDescent="0.2">
      <c r="E7058" s="136"/>
    </row>
    <row r="7059" spans="5:5" x14ac:dyDescent="0.2">
      <c r="E7059" s="136"/>
    </row>
    <row r="7060" spans="5:5" x14ac:dyDescent="0.2">
      <c r="E7060" s="136"/>
    </row>
    <row r="7061" spans="5:5" x14ac:dyDescent="0.2">
      <c r="E7061" s="136"/>
    </row>
    <row r="7062" spans="5:5" x14ac:dyDescent="0.2">
      <c r="E7062" s="136"/>
    </row>
    <row r="7063" spans="5:5" x14ac:dyDescent="0.2">
      <c r="E7063" s="136"/>
    </row>
    <row r="7064" spans="5:5" x14ac:dyDescent="0.2">
      <c r="E7064" s="136"/>
    </row>
    <row r="7065" spans="5:5" x14ac:dyDescent="0.2">
      <c r="E7065" s="136"/>
    </row>
    <row r="7066" spans="5:5" x14ac:dyDescent="0.2">
      <c r="E7066" s="136"/>
    </row>
    <row r="7067" spans="5:5" x14ac:dyDescent="0.2">
      <c r="E7067" s="136"/>
    </row>
    <row r="7068" spans="5:5" x14ac:dyDescent="0.2">
      <c r="E7068" s="136"/>
    </row>
    <row r="7069" spans="5:5" x14ac:dyDescent="0.2">
      <c r="E7069" s="136"/>
    </row>
    <row r="7070" spans="5:5" x14ac:dyDescent="0.2">
      <c r="E7070" s="136"/>
    </row>
    <row r="7071" spans="5:5" x14ac:dyDescent="0.2">
      <c r="E7071" s="136"/>
    </row>
    <row r="7072" spans="5:5" x14ac:dyDescent="0.2">
      <c r="E7072" s="136"/>
    </row>
    <row r="7073" spans="5:5" x14ac:dyDescent="0.2">
      <c r="E7073" s="136"/>
    </row>
    <row r="7074" spans="5:5" x14ac:dyDescent="0.2">
      <c r="E7074" s="136"/>
    </row>
    <row r="7075" spans="5:5" x14ac:dyDescent="0.2">
      <c r="E7075" s="136"/>
    </row>
    <row r="7076" spans="5:5" x14ac:dyDescent="0.2">
      <c r="E7076" s="136"/>
    </row>
    <row r="7077" spans="5:5" x14ac:dyDescent="0.2">
      <c r="E7077" s="136"/>
    </row>
    <row r="7078" spans="5:5" x14ac:dyDescent="0.2">
      <c r="E7078" s="136"/>
    </row>
    <row r="7079" spans="5:5" x14ac:dyDescent="0.2">
      <c r="E7079" s="136"/>
    </row>
    <row r="7080" spans="5:5" x14ac:dyDescent="0.2">
      <c r="E7080" s="136"/>
    </row>
    <row r="7081" spans="5:5" x14ac:dyDescent="0.2">
      <c r="E7081" s="136"/>
    </row>
    <row r="7082" spans="5:5" x14ac:dyDescent="0.2">
      <c r="E7082" s="136"/>
    </row>
    <row r="7083" spans="5:5" x14ac:dyDescent="0.2">
      <c r="E7083" s="136"/>
    </row>
    <row r="7084" spans="5:5" x14ac:dyDescent="0.2">
      <c r="E7084" s="136"/>
    </row>
    <row r="7085" spans="5:5" x14ac:dyDescent="0.2">
      <c r="E7085" s="136"/>
    </row>
    <row r="7086" spans="5:5" x14ac:dyDescent="0.2">
      <c r="E7086" s="136"/>
    </row>
    <row r="7087" spans="5:5" x14ac:dyDescent="0.2">
      <c r="E7087" s="136"/>
    </row>
    <row r="7088" spans="5:5" x14ac:dyDescent="0.2">
      <c r="E7088" s="136"/>
    </row>
    <row r="7089" spans="5:5" x14ac:dyDescent="0.2">
      <c r="E7089" s="136"/>
    </row>
    <row r="7090" spans="5:5" x14ac:dyDescent="0.2">
      <c r="E7090" s="136"/>
    </row>
    <row r="7091" spans="5:5" x14ac:dyDescent="0.2">
      <c r="E7091" s="136"/>
    </row>
    <row r="7092" spans="5:5" x14ac:dyDescent="0.2">
      <c r="E7092" s="136"/>
    </row>
    <row r="7093" spans="5:5" x14ac:dyDescent="0.2">
      <c r="E7093" s="136"/>
    </row>
    <row r="7094" spans="5:5" x14ac:dyDescent="0.2">
      <c r="E7094" s="136"/>
    </row>
    <row r="7095" spans="5:5" x14ac:dyDescent="0.2">
      <c r="E7095" s="136"/>
    </row>
    <row r="7096" spans="5:5" x14ac:dyDescent="0.2">
      <c r="E7096" s="136"/>
    </row>
    <row r="7097" spans="5:5" x14ac:dyDescent="0.2">
      <c r="E7097" s="136"/>
    </row>
    <row r="7098" spans="5:5" x14ac:dyDescent="0.2">
      <c r="E7098" s="136"/>
    </row>
    <row r="7099" spans="5:5" x14ac:dyDescent="0.2">
      <c r="E7099" s="136"/>
    </row>
    <row r="7100" spans="5:5" x14ac:dyDescent="0.2">
      <c r="E7100" s="136"/>
    </row>
    <row r="7101" spans="5:5" x14ac:dyDescent="0.2">
      <c r="E7101" s="136"/>
    </row>
    <row r="7102" spans="5:5" x14ac:dyDescent="0.2">
      <c r="E7102" s="136"/>
    </row>
    <row r="7103" spans="5:5" x14ac:dyDescent="0.2">
      <c r="E7103" s="136"/>
    </row>
    <row r="7104" spans="5:5" x14ac:dyDescent="0.2">
      <c r="E7104" s="136"/>
    </row>
    <row r="7105" spans="5:5" x14ac:dyDescent="0.2">
      <c r="E7105" s="136"/>
    </row>
    <row r="7106" spans="5:5" x14ac:dyDescent="0.2">
      <c r="E7106" s="136"/>
    </row>
    <row r="7107" spans="5:5" x14ac:dyDescent="0.2">
      <c r="E7107" s="136"/>
    </row>
    <row r="7108" spans="5:5" x14ac:dyDescent="0.2">
      <c r="E7108" s="136"/>
    </row>
    <row r="7109" spans="5:5" x14ac:dyDescent="0.2">
      <c r="E7109" s="136"/>
    </row>
    <row r="7110" spans="5:5" x14ac:dyDescent="0.2">
      <c r="E7110" s="136"/>
    </row>
    <row r="7111" spans="5:5" x14ac:dyDescent="0.2">
      <c r="E7111" s="136"/>
    </row>
    <row r="7112" spans="5:5" x14ac:dyDescent="0.2">
      <c r="E7112" s="136"/>
    </row>
    <row r="7113" spans="5:5" x14ac:dyDescent="0.2">
      <c r="E7113" s="136"/>
    </row>
    <row r="7114" spans="5:5" x14ac:dyDescent="0.2">
      <c r="E7114" s="136"/>
    </row>
    <row r="7115" spans="5:5" x14ac:dyDescent="0.2">
      <c r="E7115" s="136"/>
    </row>
    <row r="7116" spans="5:5" x14ac:dyDescent="0.2">
      <c r="E7116" s="136"/>
    </row>
    <row r="7117" spans="5:5" x14ac:dyDescent="0.2">
      <c r="E7117" s="136"/>
    </row>
    <row r="7118" spans="5:5" x14ac:dyDescent="0.2">
      <c r="E7118" s="136"/>
    </row>
    <row r="7119" spans="5:5" x14ac:dyDescent="0.2">
      <c r="E7119" s="136"/>
    </row>
    <row r="7120" spans="5:5" x14ac:dyDescent="0.2">
      <c r="E7120" s="136"/>
    </row>
    <row r="7121" spans="5:5" x14ac:dyDescent="0.2">
      <c r="E7121" s="136"/>
    </row>
    <row r="7122" spans="5:5" x14ac:dyDescent="0.2">
      <c r="E7122" s="136"/>
    </row>
    <row r="7123" spans="5:5" x14ac:dyDescent="0.2">
      <c r="E7123" s="136"/>
    </row>
    <row r="7124" spans="5:5" x14ac:dyDescent="0.2">
      <c r="E7124" s="136"/>
    </row>
    <row r="7125" spans="5:5" x14ac:dyDescent="0.2">
      <c r="E7125" s="136"/>
    </row>
    <row r="7126" spans="5:5" x14ac:dyDescent="0.2">
      <c r="E7126" s="136"/>
    </row>
    <row r="7127" spans="5:5" x14ac:dyDescent="0.2">
      <c r="E7127" s="136"/>
    </row>
    <row r="7128" spans="5:5" x14ac:dyDescent="0.2">
      <c r="E7128" s="136"/>
    </row>
    <row r="7129" spans="5:5" x14ac:dyDescent="0.2">
      <c r="E7129" s="136"/>
    </row>
    <row r="7130" spans="5:5" x14ac:dyDescent="0.2">
      <c r="E7130" s="136"/>
    </row>
    <row r="7131" spans="5:5" x14ac:dyDescent="0.2">
      <c r="E7131" s="136"/>
    </row>
    <row r="7132" spans="5:5" x14ac:dyDescent="0.2">
      <c r="E7132" s="136"/>
    </row>
    <row r="7133" spans="5:5" x14ac:dyDescent="0.2">
      <c r="E7133" s="136"/>
    </row>
    <row r="7134" spans="5:5" x14ac:dyDescent="0.2">
      <c r="E7134" s="136"/>
    </row>
    <row r="7135" spans="5:5" x14ac:dyDescent="0.2">
      <c r="E7135" s="136"/>
    </row>
    <row r="7136" spans="5:5" x14ac:dyDescent="0.2">
      <c r="E7136" s="136"/>
    </row>
    <row r="7137" spans="5:5" x14ac:dyDescent="0.2">
      <c r="E7137" s="136"/>
    </row>
    <row r="7138" spans="5:5" x14ac:dyDescent="0.2">
      <c r="E7138" s="136"/>
    </row>
    <row r="7139" spans="5:5" x14ac:dyDescent="0.2">
      <c r="E7139" s="136"/>
    </row>
    <row r="7140" spans="5:5" x14ac:dyDescent="0.2">
      <c r="E7140" s="136"/>
    </row>
    <row r="7141" spans="5:5" x14ac:dyDescent="0.2">
      <c r="E7141" s="136"/>
    </row>
    <row r="7142" spans="5:5" x14ac:dyDescent="0.2">
      <c r="E7142" s="136"/>
    </row>
    <row r="7143" spans="5:5" x14ac:dyDescent="0.2">
      <c r="E7143" s="136"/>
    </row>
    <row r="7144" spans="5:5" x14ac:dyDescent="0.2">
      <c r="E7144" s="136"/>
    </row>
    <row r="7145" spans="5:5" x14ac:dyDescent="0.2">
      <c r="E7145" s="136"/>
    </row>
    <row r="7146" spans="5:5" x14ac:dyDescent="0.2">
      <c r="E7146" s="136"/>
    </row>
    <row r="7147" spans="5:5" x14ac:dyDescent="0.2">
      <c r="E7147" s="136"/>
    </row>
    <row r="7148" spans="5:5" x14ac:dyDescent="0.2">
      <c r="E7148" s="136"/>
    </row>
    <row r="7149" spans="5:5" x14ac:dyDescent="0.2">
      <c r="E7149" s="136"/>
    </row>
    <row r="7150" spans="5:5" x14ac:dyDescent="0.2">
      <c r="E7150" s="136"/>
    </row>
    <row r="7151" spans="5:5" x14ac:dyDescent="0.2">
      <c r="E7151" s="136"/>
    </row>
    <row r="7152" spans="5:5" x14ac:dyDescent="0.2">
      <c r="E7152" s="136"/>
    </row>
    <row r="7153" spans="5:5" x14ac:dyDescent="0.2">
      <c r="E7153" s="136"/>
    </row>
    <row r="7154" spans="5:5" x14ac:dyDescent="0.2">
      <c r="E7154" s="136"/>
    </row>
    <row r="7155" spans="5:5" x14ac:dyDescent="0.2">
      <c r="E7155" s="136"/>
    </row>
    <row r="7156" spans="5:5" x14ac:dyDescent="0.2">
      <c r="E7156" s="136"/>
    </row>
    <row r="7157" spans="5:5" x14ac:dyDescent="0.2">
      <c r="E7157" s="136"/>
    </row>
    <row r="7158" spans="5:5" x14ac:dyDescent="0.2">
      <c r="E7158" s="136"/>
    </row>
    <row r="7159" spans="5:5" x14ac:dyDescent="0.2">
      <c r="E7159" s="136"/>
    </row>
    <row r="7160" spans="5:5" x14ac:dyDescent="0.2">
      <c r="E7160" s="136"/>
    </row>
    <row r="7161" spans="5:5" x14ac:dyDescent="0.2">
      <c r="E7161" s="136"/>
    </row>
    <row r="7162" spans="5:5" x14ac:dyDescent="0.2">
      <c r="E7162" s="136"/>
    </row>
    <row r="7163" spans="5:5" x14ac:dyDescent="0.2">
      <c r="E7163" s="136"/>
    </row>
    <row r="7164" spans="5:5" x14ac:dyDescent="0.2">
      <c r="E7164" s="136"/>
    </row>
    <row r="7165" spans="5:5" x14ac:dyDescent="0.2">
      <c r="E7165" s="136"/>
    </row>
    <row r="7166" spans="5:5" x14ac:dyDescent="0.2">
      <c r="E7166" s="136"/>
    </row>
    <row r="7167" spans="5:5" x14ac:dyDescent="0.2">
      <c r="E7167" s="136"/>
    </row>
    <row r="7168" spans="5:5" x14ac:dyDescent="0.2">
      <c r="E7168" s="136"/>
    </row>
    <row r="7169" spans="5:5" x14ac:dyDescent="0.2">
      <c r="E7169" s="136"/>
    </row>
    <row r="7170" spans="5:5" x14ac:dyDescent="0.2">
      <c r="E7170" s="136"/>
    </row>
    <row r="7171" spans="5:5" x14ac:dyDescent="0.2">
      <c r="E7171" s="136"/>
    </row>
    <row r="7172" spans="5:5" x14ac:dyDescent="0.2">
      <c r="E7172" s="136"/>
    </row>
    <row r="7173" spans="5:5" x14ac:dyDescent="0.2">
      <c r="E7173" s="136"/>
    </row>
    <row r="7174" spans="5:5" x14ac:dyDescent="0.2">
      <c r="E7174" s="136"/>
    </row>
    <row r="7175" spans="5:5" x14ac:dyDescent="0.2">
      <c r="E7175" s="136"/>
    </row>
    <row r="7176" spans="5:5" x14ac:dyDescent="0.2">
      <c r="E7176" s="136"/>
    </row>
    <row r="7177" spans="5:5" x14ac:dyDescent="0.2">
      <c r="E7177" s="136"/>
    </row>
    <row r="7178" spans="5:5" x14ac:dyDescent="0.2">
      <c r="E7178" s="136"/>
    </row>
    <row r="7179" spans="5:5" x14ac:dyDescent="0.2">
      <c r="E7179" s="136"/>
    </row>
    <row r="7180" spans="5:5" x14ac:dyDescent="0.2">
      <c r="E7180" s="136"/>
    </row>
    <row r="7181" spans="5:5" x14ac:dyDescent="0.2">
      <c r="E7181" s="136"/>
    </row>
    <row r="7182" spans="5:5" x14ac:dyDescent="0.2">
      <c r="E7182" s="136"/>
    </row>
    <row r="7183" spans="5:5" x14ac:dyDescent="0.2">
      <c r="E7183" s="136"/>
    </row>
    <row r="7184" spans="5:5" x14ac:dyDescent="0.2">
      <c r="E7184" s="136"/>
    </row>
    <row r="7185" spans="5:5" x14ac:dyDescent="0.2">
      <c r="E7185" s="136"/>
    </row>
    <row r="7186" spans="5:5" x14ac:dyDescent="0.2">
      <c r="E7186" s="136"/>
    </row>
    <row r="7187" spans="5:5" x14ac:dyDescent="0.2">
      <c r="E7187" s="136"/>
    </row>
    <row r="7188" spans="5:5" x14ac:dyDescent="0.2">
      <c r="E7188" s="136"/>
    </row>
    <row r="7189" spans="5:5" x14ac:dyDescent="0.2">
      <c r="E7189" s="136"/>
    </row>
    <row r="7190" spans="5:5" x14ac:dyDescent="0.2">
      <c r="E7190" s="136"/>
    </row>
    <row r="7191" spans="5:5" x14ac:dyDescent="0.2">
      <c r="E7191" s="136"/>
    </row>
    <row r="7192" spans="5:5" x14ac:dyDescent="0.2">
      <c r="E7192" s="136"/>
    </row>
    <row r="7193" spans="5:5" x14ac:dyDescent="0.2">
      <c r="E7193" s="136"/>
    </row>
    <row r="7194" spans="5:5" x14ac:dyDescent="0.2">
      <c r="E7194" s="136"/>
    </row>
    <row r="7195" spans="5:5" x14ac:dyDescent="0.2">
      <c r="E7195" s="136"/>
    </row>
    <row r="7196" spans="5:5" x14ac:dyDescent="0.2">
      <c r="E7196" s="136"/>
    </row>
    <row r="7197" spans="5:5" x14ac:dyDescent="0.2">
      <c r="E7197" s="136"/>
    </row>
    <row r="7198" spans="5:5" x14ac:dyDescent="0.2">
      <c r="E7198" s="136"/>
    </row>
    <row r="7199" spans="5:5" x14ac:dyDescent="0.2">
      <c r="E7199" s="136"/>
    </row>
    <row r="7200" spans="5:5" x14ac:dyDescent="0.2">
      <c r="E7200" s="136"/>
    </row>
    <row r="7201" spans="5:5" x14ac:dyDescent="0.2">
      <c r="E7201" s="136"/>
    </row>
    <row r="7202" spans="5:5" x14ac:dyDescent="0.2">
      <c r="E7202" s="136"/>
    </row>
    <row r="7203" spans="5:5" x14ac:dyDescent="0.2">
      <c r="E7203" s="136"/>
    </row>
    <row r="7204" spans="5:5" x14ac:dyDescent="0.2">
      <c r="E7204" s="136"/>
    </row>
    <row r="7205" spans="5:5" x14ac:dyDescent="0.2">
      <c r="E7205" s="136"/>
    </row>
    <row r="7206" spans="5:5" x14ac:dyDescent="0.2">
      <c r="E7206" s="136"/>
    </row>
    <row r="7207" spans="5:5" x14ac:dyDescent="0.2">
      <c r="E7207" s="136"/>
    </row>
    <row r="7208" spans="5:5" x14ac:dyDescent="0.2">
      <c r="E7208" s="136"/>
    </row>
    <row r="7209" spans="5:5" x14ac:dyDescent="0.2">
      <c r="E7209" s="136"/>
    </row>
    <row r="7210" spans="5:5" x14ac:dyDescent="0.2">
      <c r="E7210" s="136"/>
    </row>
    <row r="7211" spans="5:5" x14ac:dyDescent="0.2">
      <c r="E7211" s="136"/>
    </row>
    <row r="7212" spans="5:5" x14ac:dyDescent="0.2">
      <c r="E7212" s="136"/>
    </row>
    <row r="7213" spans="5:5" x14ac:dyDescent="0.2">
      <c r="E7213" s="136"/>
    </row>
    <row r="7214" spans="5:5" x14ac:dyDescent="0.2">
      <c r="E7214" s="136"/>
    </row>
    <row r="7215" spans="5:5" x14ac:dyDescent="0.2">
      <c r="E7215" s="136"/>
    </row>
    <row r="7216" spans="5:5" x14ac:dyDescent="0.2">
      <c r="E7216" s="136"/>
    </row>
    <row r="7217" spans="5:5" x14ac:dyDescent="0.2">
      <c r="E7217" s="136"/>
    </row>
    <row r="7218" spans="5:5" x14ac:dyDescent="0.2">
      <c r="E7218" s="136"/>
    </row>
    <row r="7219" spans="5:5" x14ac:dyDescent="0.2">
      <c r="E7219" s="136"/>
    </row>
    <row r="7220" spans="5:5" x14ac:dyDescent="0.2">
      <c r="E7220" s="136"/>
    </row>
    <row r="7221" spans="5:5" x14ac:dyDescent="0.2">
      <c r="E7221" s="136"/>
    </row>
    <row r="7222" spans="5:5" x14ac:dyDescent="0.2">
      <c r="E7222" s="136"/>
    </row>
    <row r="7223" spans="5:5" x14ac:dyDescent="0.2">
      <c r="E7223" s="136"/>
    </row>
    <row r="7224" spans="5:5" x14ac:dyDescent="0.2">
      <c r="E7224" s="136"/>
    </row>
    <row r="7225" spans="5:5" x14ac:dyDescent="0.2">
      <c r="E7225" s="136"/>
    </row>
    <row r="7226" spans="5:5" x14ac:dyDescent="0.2">
      <c r="E7226" s="136"/>
    </row>
    <row r="7227" spans="5:5" x14ac:dyDescent="0.2">
      <c r="E7227" s="136"/>
    </row>
    <row r="7228" spans="5:5" x14ac:dyDescent="0.2">
      <c r="E7228" s="136"/>
    </row>
    <row r="7229" spans="5:5" x14ac:dyDescent="0.2">
      <c r="E7229" s="136"/>
    </row>
    <row r="7230" spans="5:5" x14ac:dyDescent="0.2">
      <c r="E7230" s="136"/>
    </row>
    <row r="7231" spans="5:5" x14ac:dyDescent="0.2">
      <c r="E7231" s="136"/>
    </row>
    <row r="7232" spans="5:5" x14ac:dyDescent="0.2">
      <c r="E7232" s="136"/>
    </row>
    <row r="7233" spans="5:5" x14ac:dyDescent="0.2">
      <c r="E7233" s="136"/>
    </row>
    <row r="7234" spans="5:5" x14ac:dyDescent="0.2">
      <c r="E7234" s="136"/>
    </row>
    <row r="7235" spans="5:5" x14ac:dyDescent="0.2">
      <c r="E7235" s="136"/>
    </row>
    <row r="7236" spans="5:5" x14ac:dyDescent="0.2">
      <c r="E7236" s="136"/>
    </row>
    <row r="7237" spans="5:5" x14ac:dyDescent="0.2">
      <c r="E7237" s="136"/>
    </row>
    <row r="7238" spans="5:5" x14ac:dyDescent="0.2">
      <c r="E7238" s="136"/>
    </row>
    <row r="7239" spans="5:5" x14ac:dyDescent="0.2">
      <c r="E7239" s="136"/>
    </row>
    <row r="7240" spans="5:5" x14ac:dyDescent="0.2">
      <c r="E7240" s="136"/>
    </row>
    <row r="7241" spans="5:5" x14ac:dyDescent="0.2">
      <c r="E7241" s="136"/>
    </row>
    <row r="7242" spans="5:5" x14ac:dyDescent="0.2">
      <c r="E7242" s="136"/>
    </row>
    <row r="7243" spans="5:5" x14ac:dyDescent="0.2">
      <c r="E7243" s="136"/>
    </row>
    <row r="7244" spans="5:5" x14ac:dyDescent="0.2">
      <c r="E7244" s="136"/>
    </row>
    <row r="7245" spans="5:5" x14ac:dyDescent="0.2">
      <c r="E7245" s="136"/>
    </row>
    <row r="7246" spans="5:5" x14ac:dyDescent="0.2">
      <c r="E7246" s="136"/>
    </row>
    <row r="7247" spans="5:5" x14ac:dyDescent="0.2">
      <c r="E7247" s="136"/>
    </row>
    <row r="7248" spans="5:5" x14ac:dyDescent="0.2">
      <c r="E7248" s="136"/>
    </row>
    <row r="7249" spans="5:5" x14ac:dyDescent="0.2">
      <c r="E7249" s="136"/>
    </row>
    <row r="7250" spans="5:5" x14ac:dyDescent="0.2">
      <c r="E7250" s="136"/>
    </row>
    <row r="7251" spans="5:5" x14ac:dyDescent="0.2">
      <c r="E7251" s="136"/>
    </row>
    <row r="7252" spans="5:5" x14ac:dyDescent="0.2">
      <c r="E7252" s="136"/>
    </row>
    <row r="7253" spans="5:5" x14ac:dyDescent="0.2">
      <c r="E7253" s="136"/>
    </row>
    <row r="7254" spans="5:5" x14ac:dyDescent="0.2">
      <c r="E7254" s="136"/>
    </row>
    <row r="7255" spans="5:5" x14ac:dyDescent="0.2">
      <c r="E7255" s="136"/>
    </row>
    <row r="7256" spans="5:5" x14ac:dyDescent="0.2">
      <c r="E7256" s="136"/>
    </row>
    <row r="7257" spans="5:5" x14ac:dyDescent="0.2">
      <c r="E7257" s="136"/>
    </row>
    <row r="7258" spans="5:5" x14ac:dyDescent="0.2">
      <c r="E7258" s="136"/>
    </row>
    <row r="7259" spans="5:5" x14ac:dyDescent="0.2">
      <c r="E7259" s="136"/>
    </row>
    <row r="7260" spans="5:5" x14ac:dyDescent="0.2">
      <c r="E7260" s="136"/>
    </row>
    <row r="7261" spans="5:5" x14ac:dyDescent="0.2">
      <c r="E7261" s="136"/>
    </row>
    <row r="7262" spans="5:5" x14ac:dyDescent="0.2">
      <c r="E7262" s="136"/>
    </row>
    <row r="7263" spans="5:5" x14ac:dyDescent="0.2">
      <c r="E7263" s="136"/>
    </row>
    <row r="7264" spans="5:5" x14ac:dyDescent="0.2">
      <c r="E7264" s="136"/>
    </row>
    <row r="7265" spans="5:5" x14ac:dyDescent="0.2">
      <c r="E7265" s="136"/>
    </row>
    <row r="7266" spans="5:5" x14ac:dyDescent="0.2">
      <c r="E7266" s="136"/>
    </row>
    <row r="7267" spans="5:5" x14ac:dyDescent="0.2">
      <c r="E7267" s="136"/>
    </row>
    <row r="7268" spans="5:5" x14ac:dyDescent="0.2">
      <c r="E7268" s="136"/>
    </row>
    <row r="7269" spans="5:5" x14ac:dyDescent="0.2">
      <c r="E7269" s="136"/>
    </row>
    <row r="7270" spans="5:5" x14ac:dyDescent="0.2">
      <c r="E7270" s="136"/>
    </row>
    <row r="7271" spans="5:5" x14ac:dyDescent="0.2">
      <c r="E7271" s="136"/>
    </row>
    <row r="7272" spans="5:5" x14ac:dyDescent="0.2">
      <c r="E7272" s="136"/>
    </row>
    <row r="7273" spans="5:5" x14ac:dyDescent="0.2">
      <c r="E7273" s="136"/>
    </row>
    <row r="7274" spans="5:5" x14ac:dyDescent="0.2">
      <c r="E7274" s="136"/>
    </row>
    <row r="7275" spans="5:5" x14ac:dyDescent="0.2">
      <c r="E7275" s="136"/>
    </row>
    <row r="7276" spans="5:5" x14ac:dyDescent="0.2">
      <c r="E7276" s="136"/>
    </row>
    <row r="7277" spans="5:5" x14ac:dyDescent="0.2">
      <c r="E7277" s="136"/>
    </row>
    <row r="7278" spans="5:5" x14ac:dyDescent="0.2">
      <c r="E7278" s="136"/>
    </row>
    <row r="7279" spans="5:5" x14ac:dyDescent="0.2">
      <c r="E7279" s="136"/>
    </row>
    <row r="7280" spans="5:5" x14ac:dyDescent="0.2">
      <c r="E7280" s="136"/>
    </row>
    <row r="7281" spans="5:5" x14ac:dyDescent="0.2">
      <c r="E7281" s="136"/>
    </row>
    <row r="7282" spans="5:5" x14ac:dyDescent="0.2">
      <c r="E7282" s="136"/>
    </row>
    <row r="7283" spans="5:5" x14ac:dyDescent="0.2">
      <c r="E7283" s="136"/>
    </row>
    <row r="7284" spans="5:5" x14ac:dyDescent="0.2">
      <c r="E7284" s="136"/>
    </row>
    <row r="7285" spans="5:5" x14ac:dyDescent="0.2">
      <c r="E7285" s="136"/>
    </row>
    <row r="7286" spans="5:5" x14ac:dyDescent="0.2">
      <c r="E7286" s="136"/>
    </row>
    <row r="7287" spans="5:5" x14ac:dyDescent="0.2">
      <c r="E7287" s="136"/>
    </row>
    <row r="7288" spans="5:5" x14ac:dyDescent="0.2">
      <c r="E7288" s="136"/>
    </row>
    <row r="7289" spans="5:5" x14ac:dyDescent="0.2">
      <c r="E7289" s="136"/>
    </row>
    <row r="7290" spans="5:5" x14ac:dyDescent="0.2">
      <c r="E7290" s="136"/>
    </row>
    <row r="7291" spans="5:5" x14ac:dyDescent="0.2">
      <c r="E7291" s="136"/>
    </row>
    <row r="7292" spans="5:5" x14ac:dyDescent="0.2">
      <c r="E7292" s="136"/>
    </row>
    <row r="7293" spans="5:5" x14ac:dyDescent="0.2">
      <c r="E7293" s="136"/>
    </row>
    <row r="7294" spans="5:5" x14ac:dyDescent="0.2">
      <c r="E7294" s="136"/>
    </row>
    <row r="7295" spans="5:5" x14ac:dyDescent="0.2">
      <c r="E7295" s="136"/>
    </row>
    <row r="7296" spans="5:5" x14ac:dyDescent="0.2">
      <c r="E7296" s="136"/>
    </row>
    <row r="7297" spans="5:5" x14ac:dyDescent="0.2">
      <c r="E7297" s="136"/>
    </row>
    <row r="7298" spans="5:5" x14ac:dyDescent="0.2">
      <c r="E7298" s="136"/>
    </row>
    <row r="7299" spans="5:5" x14ac:dyDescent="0.2">
      <c r="E7299" s="136"/>
    </row>
    <row r="7300" spans="5:5" x14ac:dyDescent="0.2">
      <c r="E7300" s="136"/>
    </row>
    <row r="7301" spans="5:5" x14ac:dyDescent="0.2">
      <c r="E7301" s="136"/>
    </row>
    <row r="7302" spans="5:5" x14ac:dyDescent="0.2">
      <c r="E7302" s="136"/>
    </row>
    <row r="7303" spans="5:5" x14ac:dyDescent="0.2">
      <c r="E7303" s="136"/>
    </row>
    <row r="7304" spans="5:5" x14ac:dyDescent="0.2">
      <c r="E7304" s="136"/>
    </row>
    <row r="7305" spans="5:5" x14ac:dyDescent="0.2">
      <c r="E7305" s="136"/>
    </row>
    <row r="7306" spans="5:5" x14ac:dyDescent="0.2">
      <c r="E7306" s="136"/>
    </row>
    <row r="7307" spans="5:5" x14ac:dyDescent="0.2">
      <c r="E7307" s="136"/>
    </row>
    <row r="7308" spans="5:5" x14ac:dyDescent="0.2">
      <c r="E7308" s="136"/>
    </row>
    <row r="7309" spans="5:5" x14ac:dyDescent="0.2">
      <c r="E7309" s="136"/>
    </row>
    <row r="7310" spans="5:5" x14ac:dyDescent="0.2">
      <c r="E7310" s="136"/>
    </row>
    <row r="7311" spans="5:5" x14ac:dyDescent="0.2">
      <c r="E7311" s="136"/>
    </row>
    <row r="7312" spans="5:5" x14ac:dyDescent="0.2">
      <c r="E7312" s="136"/>
    </row>
    <row r="7313" spans="5:5" x14ac:dyDescent="0.2">
      <c r="E7313" s="136"/>
    </row>
    <row r="7314" spans="5:5" x14ac:dyDescent="0.2">
      <c r="E7314" s="136"/>
    </row>
    <row r="7315" spans="5:5" x14ac:dyDescent="0.2">
      <c r="E7315" s="136"/>
    </row>
    <row r="7316" spans="5:5" x14ac:dyDescent="0.2">
      <c r="E7316" s="136"/>
    </row>
    <row r="7317" spans="5:5" x14ac:dyDescent="0.2">
      <c r="E7317" s="136"/>
    </row>
    <row r="7318" spans="5:5" x14ac:dyDescent="0.2">
      <c r="E7318" s="136"/>
    </row>
    <row r="7319" spans="5:5" x14ac:dyDescent="0.2">
      <c r="E7319" s="136"/>
    </row>
    <row r="7320" spans="5:5" x14ac:dyDescent="0.2">
      <c r="E7320" s="136"/>
    </row>
    <row r="7321" spans="5:5" x14ac:dyDescent="0.2">
      <c r="E7321" s="136"/>
    </row>
    <row r="7322" spans="5:5" x14ac:dyDescent="0.2">
      <c r="E7322" s="136"/>
    </row>
    <row r="7323" spans="5:5" x14ac:dyDescent="0.2">
      <c r="E7323" s="136"/>
    </row>
    <row r="7324" spans="5:5" x14ac:dyDescent="0.2">
      <c r="E7324" s="136"/>
    </row>
    <row r="7325" spans="5:5" x14ac:dyDescent="0.2">
      <c r="E7325" s="136"/>
    </row>
    <row r="7326" spans="5:5" x14ac:dyDescent="0.2">
      <c r="E7326" s="136"/>
    </row>
    <row r="7327" spans="5:5" x14ac:dyDescent="0.2">
      <c r="E7327" s="136"/>
    </row>
    <row r="7328" spans="5:5" x14ac:dyDescent="0.2">
      <c r="E7328" s="136"/>
    </row>
    <row r="7329" spans="5:5" x14ac:dyDescent="0.2">
      <c r="E7329" s="136"/>
    </row>
    <row r="7330" spans="5:5" x14ac:dyDescent="0.2">
      <c r="E7330" s="136"/>
    </row>
    <row r="7331" spans="5:5" x14ac:dyDescent="0.2">
      <c r="E7331" s="136"/>
    </row>
    <row r="7332" spans="5:5" x14ac:dyDescent="0.2">
      <c r="E7332" s="136"/>
    </row>
    <row r="7333" spans="5:5" x14ac:dyDescent="0.2">
      <c r="E7333" s="136"/>
    </row>
    <row r="7334" spans="5:5" x14ac:dyDescent="0.2">
      <c r="E7334" s="136"/>
    </row>
    <row r="7335" spans="5:5" x14ac:dyDescent="0.2">
      <c r="E7335" s="136"/>
    </row>
    <row r="7336" spans="5:5" x14ac:dyDescent="0.2">
      <c r="E7336" s="136"/>
    </row>
    <row r="7337" spans="5:5" x14ac:dyDescent="0.2">
      <c r="E7337" s="136"/>
    </row>
    <row r="7338" spans="5:5" x14ac:dyDescent="0.2">
      <c r="E7338" s="136"/>
    </row>
    <row r="7339" spans="5:5" x14ac:dyDescent="0.2">
      <c r="E7339" s="136"/>
    </row>
    <row r="7340" spans="5:5" x14ac:dyDescent="0.2">
      <c r="E7340" s="136"/>
    </row>
    <row r="7341" spans="5:5" x14ac:dyDescent="0.2">
      <c r="E7341" s="136"/>
    </row>
    <row r="7342" spans="5:5" x14ac:dyDescent="0.2">
      <c r="E7342" s="136"/>
    </row>
    <row r="7343" spans="5:5" x14ac:dyDescent="0.2">
      <c r="E7343" s="136"/>
    </row>
    <row r="7344" spans="5:5" x14ac:dyDescent="0.2">
      <c r="E7344" s="136"/>
    </row>
    <row r="7345" spans="5:5" x14ac:dyDescent="0.2">
      <c r="E7345" s="136"/>
    </row>
    <row r="7346" spans="5:5" x14ac:dyDescent="0.2">
      <c r="E7346" s="136"/>
    </row>
    <row r="7347" spans="5:5" x14ac:dyDescent="0.2">
      <c r="E7347" s="136"/>
    </row>
    <row r="7348" spans="5:5" x14ac:dyDescent="0.2">
      <c r="E7348" s="136"/>
    </row>
    <row r="7349" spans="5:5" x14ac:dyDescent="0.2">
      <c r="E7349" s="136"/>
    </row>
    <row r="7350" spans="5:5" x14ac:dyDescent="0.2">
      <c r="E7350" s="136"/>
    </row>
    <row r="7351" spans="5:5" x14ac:dyDescent="0.2">
      <c r="E7351" s="136"/>
    </row>
    <row r="7352" spans="5:5" x14ac:dyDescent="0.2">
      <c r="E7352" s="136"/>
    </row>
    <row r="7353" spans="5:5" x14ac:dyDescent="0.2">
      <c r="E7353" s="136"/>
    </row>
    <row r="7354" spans="5:5" x14ac:dyDescent="0.2">
      <c r="E7354" s="136"/>
    </row>
    <row r="7355" spans="5:5" x14ac:dyDescent="0.2">
      <c r="E7355" s="136"/>
    </row>
    <row r="7356" spans="5:5" x14ac:dyDescent="0.2">
      <c r="E7356" s="136"/>
    </row>
    <row r="7357" spans="5:5" x14ac:dyDescent="0.2">
      <c r="E7357" s="136"/>
    </row>
    <row r="7358" spans="5:5" x14ac:dyDescent="0.2">
      <c r="E7358" s="136"/>
    </row>
    <row r="7359" spans="5:5" x14ac:dyDescent="0.2">
      <c r="E7359" s="136"/>
    </row>
    <row r="7360" spans="5:5" x14ac:dyDescent="0.2">
      <c r="E7360" s="136"/>
    </row>
    <row r="7361" spans="5:5" x14ac:dyDescent="0.2">
      <c r="E7361" s="136"/>
    </row>
    <row r="7362" spans="5:5" x14ac:dyDescent="0.2">
      <c r="E7362" s="136"/>
    </row>
    <row r="7363" spans="5:5" x14ac:dyDescent="0.2">
      <c r="E7363" s="136"/>
    </row>
    <row r="7364" spans="5:5" x14ac:dyDescent="0.2">
      <c r="E7364" s="136"/>
    </row>
    <row r="7365" spans="5:5" x14ac:dyDescent="0.2">
      <c r="E7365" s="136"/>
    </row>
    <row r="7366" spans="5:5" x14ac:dyDescent="0.2">
      <c r="E7366" s="136"/>
    </row>
    <row r="7367" spans="5:5" x14ac:dyDescent="0.2">
      <c r="E7367" s="136"/>
    </row>
    <row r="7368" spans="5:5" x14ac:dyDescent="0.2">
      <c r="E7368" s="136"/>
    </row>
    <row r="7369" spans="5:5" x14ac:dyDescent="0.2">
      <c r="E7369" s="136"/>
    </row>
    <row r="7370" spans="5:5" x14ac:dyDescent="0.2">
      <c r="E7370" s="136"/>
    </row>
    <row r="7371" spans="5:5" x14ac:dyDescent="0.2">
      <c r="E7371" s="136"/>
    </row>
    <row r="7372" spans="5:5" x14ac:dyDescent="0.2">
      <c r="E7372" s="136"/>
    </row>
    <row r="7373" spans="5:5" x14ac:dyDescent="0.2">
      <c r="E7373" s="136"/>
    </row>
    <row r="7374" spans="5:5" x14ac:dyDescent="0.2">
      <c r="E7374" s="136"/>
    </row>
    <row r="7375" spans="5:5" x14ac:dyDescent="0.2">
      <c r="E7375" s="136"/>
    </row>
    <row r="7376" spans="5:5" x14ac:dyDescent="0.2">
      <c r="E7376" s="136"/>
    </row>
    <row r="7377" spans="5:5" x14ac:dyDescent="0.2">
      <c r="E7377" s="136"/>
    </row>
    <row r="7378" spans="5:5" x14ac:dyDescent="0.2">
      <c r="E7378" s="136"/>
    </row>
    <row r="7379" spans="5:5" x14ac:dyDescent="0.2">
      <c r="E7379" s="136"/>
    </row>
    <row r="7380" spans="5:5" x14ac:dyDescent="0.2">
      <c r="E7380" s="136"/>
    </row>
    <row r="7381" spans="5:5" x14ac:dyDescent="0.2">
      <c r="E7381" s="136"/>
    </row>
    <row r="7382" spans="5:5" x14ac:dyDescent="0.2">
      <c r="E7382" s="136"/>
    </row>
    <row r="7383" spans="5:5" x14ac:dyDescent="0.2">
      <c r="E7383" s="136"/>
    </row>
    <row r="7384" spans="5:5" x14ac:dyDescent="0.2">
      <c r="E7384" s="136"/>
    </row>
    <row r="7385" spans="5:5" x14ac:dyDescent="0.2">
      <c r="E7385" s="136"/>
    </row>
    <row r="7386" spans="5:5" x14ac:dyDescent="0.2">
      <c r="E7386" s="136"/>
    </row>
    <row r="7387" spans="5:5" x14ac:dyDescent="0.2">
      <c r="E7387" s="136"/>
    </row>
    <row r="7388" spans="5:5" x14ac:dyDescent="0.2">
      <c r="E7388" s="136"/>
    </row>
    <row r="7389" spans="5:5" x14ac:dyDescent="0.2">
      <c r="E7389" s="136"/>
    </row>
    <row r="7390" spans="5:5" x14ac:dyDescent="0.2">
      <c r="E7390" s="136"/>
    </row>
    <row r="7391" spans="5:5" x14ac:dyDescent="0.2">
      <c r="E7391" s="136"/>
    </row>
    <row r="7392" spans="5:5" x14ac:dyDescent="0.2">
      <c r="E7392" s="136"/>
    </row>
    <row r="7393" spans="5:5" x14ac:dyDescent="0.2">
      <c r="E7393" s="136"/>
    </row>
    <row r="7394" spans="5:5" x14ac:dyDescent="0.2">
      <c r="E7394" s="136"/>
    </row>
    <row r="7395" spans="5:5" x14ac:dyDescent="0.2">
      <c r="E7395" s="136"/>
    </row>
    <row r="7396" spans="5:5" x14ac:dyDescent="0.2">
      <c r="E7396" s="136"/>
    </row>
    <row r="7397" spans="5:5" x14ac:dyDescent="0.2">
      <c r="E7397" s="136"/>
    </row>
    <row r="7398" spans="5:5" x14ac:dyDescent="0.2">
      <c r="E7398" s="136"/>
    </row>
    <row r="7399" spans="5:5" x14ac:dyDescent="0.2">
      <c r="E7399" s="136"/>
    </row>
    <row r="7400" spans="5:5" x14ac:dyDescent="0.2">
      <c r="E7400" s="136"/>
    </row>
    <row r="7401" spans="5:5" x14ac:dyDescent="0.2">
      <c r="E7401" s="136"/>
    </row>
    <row r="7402" spans="5:5" x14ac:dyDescent="0.2">
      <c r="E7402" s="136"/>
    </row>
    <row r="7403" spans="5:5" x14ac:dyDescent="0.2">
      <c r="E7403" s="136"/>
    </row>
    <row r="7404" spans="5:5" x14ac:dyDescent="0.2">
      <c r="E7404" s="136"/>
    </row>
    <row r="7405" spans="5:5" x14ac:dyDescent="0.2">
      <c r="E7405" s="136"/>
    </row>
    <row r="7406" spans="5:5" x14ac:dyDescent="0.2">
      <c r="E7406" s="136"/>
    </row>
    <row r="7407" spans="5:5" x14ac:dyDescent="0.2">
      <c r="E7407" s="136"/>
    </row>
    <row r="7408" spans="5:5" x14ac:dyDescent="0.2">
      <c r="E7408" s="136"/>
    </row>
    <row r="7409" spans="5:5" x14ac:dyDescent="0.2">
      <c r="E7409" s="136"/>
    </row>
    <row r="7410" spans="5:5" x14ac:dyDescent="0.2">
      <c r="E7410" s="136"/>
    </row>
    <row r="7411" spans="5:5" x14ac:dyDescent="0.2">
      <c r="E7411" s="136"/>
    </row>
    <row r="7412" spans="5:5" x14ac:dyDescent="0.2">
      <c r="E7412" s="136"/>
    </row>
    <row r="7413" spans="5:5" x14ac:dyDescent="0.2">
      <c r="E7413" s="136"/>
    </row>
    <row r="7414" spans="5:5" x14ac:dyDescent="0.2">
      <c r="E7414" s="136"/>
    </row>
    <row r="7415" spans="5:5" x14ac:dyDescent="0.2">
      <c r="E7415" s="136"/>
    </row>
    <row r="7416" spans="5:5" x14ac:dyDescent="0.2">
      <c r="E7416" s="136"/>
    </row>
    <row r="7417" spans="5:5" x14ac:dyDescent="0.2">
      <c r="E7417" s="136"/>
    </row>
    <row r="7418" spans="5:5" x14ac:dyDescent="0.2">
      <c r="E7418" s="136"/>
    </row>
    <row r="7419" spans="5:5" x14ac:dyDescent="0.2">
      <c r="E7419" s="136"/>
    </row>
    <row r="7420" spans="5:5" x14ac:dyDescent="0.2">
      <c r="E7420" s="136"/>
    </row>
    <row r="7421" spans="5:5" x14ac:dyDescent="0.2">
      <c r="E7421" s="136"/>
    </row>
    <row r="7422" spans="5:5" x14ac:dyDescent="0.2">
      <c r="E7422" s="136"/>
    </row>
    <row r="7423" spans="5:5" x14ac:dyDescent="0.2">
      <c r="E7423" s="136"/>
    </row>
    <row r="7424" spans="5:5" x14ac:dyDescent="0.2">
      <c r="E7424" s="136"/>
    </row>
    <row r="7425" spans="5:5" x14ac:dyDescent="0.2">
      <c r="E7425" s="136"/>
    </row>
    <row r="7426" spans="5:5" x14ac:dyDescent="0.2">
      <c r="E7426" s="136"/>
    </row>
    <row r="7427" spans="5:5" x14ac:dyDescent="0.2">
      <c r="E7427" s="136"/>
    </row>
    <row r="7428" spans="5:5" x14ac:dyDescent="0.2">
      <c r="E7428" s="136"/>
    </row>
    <row r="7429" spans="5:5" x14ac:dyDescent="0.2">
      <c r="E7429" s="136"/>
    </row>
    <row r="7430" spans="5:5" x14ac:dyDescent="0.2">
      <c r="E7430" s="136"/>
    </row>
    <row r="7431" spans="5:5" x14ac:dyDescent="0.2">
      <c r="E7431" s="136"/>
    </row>
    <row r="7432" spans="5:5" x14ac:dyDescent="0.2">
      <c r="E7432" s="136"/>
    </row>
    <row r="7433" spans="5:5" x14ac:dyDescent="0.2">
      <c r="E7433" s="136"/>
    </row>
    <row r="7434" spans="5:5" x14ac:dyDescent="0.2">
      <c r="E7434" s="136"/>
    </row>
    <row r="7435" spans="5:5" x14ac:dyDescent="0.2">
      <c r="E7435" s="136"/>
    </row>
    <row r="7436" spans="5:5" x14ac:dyDescent="0.2">
      <c r="E7436" s="136"/>
    </row>
    <row r="7437" spans="5:5" x14ac:dyDescent="0.2">
      <c r="E7437" s="136"/>
    </row>
    <row r="7438" spans="5:5" x14ac:dyDescent="0.2">
      <c r="E7438" s="136"/>
    </row>
    <row r="7439" spans="5:5" x14ac:dyDescent="0.2">
      <c r="E7439" s="136"/>
    </row>
    <row r="7440" spans="5:5" x14ac:dyDescent="0.2">
      <c r="E7440" s="136"/>
    </row>
    <row r="7441" spans="5:5" x14ac:dyDescent="0.2">
      <c r="E7441" s="136"/>
    </row>
    <row r="7442" spans="5:5" x14ac:dyDescent="0.2">
      <c r="E7442" s="136"/>
    </row>
    <row r="7443" spans="5:5" x14ac:dyDescent="0.2">
      <c r="E7443" s="136"/>
    </row>
    <row r="7444" spans="5:5" x14ac:dyDescent="0.2">
      <c r="E7444" s="136"/>
    </row>
    <row r="7445" spans="5:5" x14ac:dyDescent="0.2">
      <c r="E7445" s="136"/>
    </row>
    <row r="7446" spans="5:5" x14ac:dyDescent="0.2">
      <c r="E7446" s="136"/>
    </row>
    <row r="7447" spans="5:5" x14ac:dyDescent="0.2">
      <c r="E7447" s="136"/>
    </row>
    <row r="7448" spans="5:5" x14ac:dyDescent="0.2">
      <c r="E7448" s="136"/>
    </row>
    <row r="7449" spans="5:5" x14ac:dyDescent="0.2">
      <c r="E7449" s="136"/>
    </row>
    <row r="7450" spans="5:5" x14ac:dyDescent="0.2">
      <c r="E7450" s="136"/>
    </row>
    <row r="7451" spans="5:5" x14ac:dyDescent="0.2">
      <c r="E7451" s="136"/>
    </row>
    <row r="7452" spans="5:5" x14ac:dyDescent="0.2">
      <c r="E7452" s="136"/>
    </row>
    <row r="7453" spans="5:5" x14ac:dyDescent="0.2">
      <c r="E7453" s="136"/>
    </row>
    <row r="7454" spans="5:5" x14ac:dyDescent="0.2">
      <c r="E7454" s="136"/>
    </row>
    <row r="7455" spans="5:5" x14ac:dyDescent="0.2">
      <c r="E7455" s="136"/>
    </row>
    <row r="7456" spans="5:5" x14ac:dyDescent="0.2">
      <c r="E7456" s="136"/>
    </row>
    <row r="7457" spans="5:5" x14ac:dyDescent="0.2">
      <c r="E7457" s="136"/>
    </row>
    <row r="7458" spans="5:5" x14ac:dyDescent="0.2">
      <c r="E7458" s="136"/>
    </row>
    <row r="7459" spans="5:5" x14ac:dyDescent="0.2">
      <c r="E7459" s="136"/>
    </row>
    <row r="7460" spans="5:5" x14ac:dyDescent="0.2">
      <c r="E7460" s="136"/>
    </row>
    <row r="7461" spans="5:5" x14ac:dyDescent="0.2">
      <c r="E7461" s="136"/>
    </row>
    <row r="7462" spans="5:5" x14ac:dyDescent="0.2">
      <c r="E7462" s="136"/>
    </row>
    <row r="7463" spans="5:5" x14ac:dyDescent="0.2">
      <c r="E7463" s="136"/>
    </row>
    <row r="7464" spans="5:5" x14ac:dyDescent="0.2">
      <c r="E7464" s="136"/>
    </row>
    <row r="7465" spans="5:5" x14ac:dyDescent="0.2">
      <c r="E7465" s="136"/>
    </row>
    <row r="7466" spans="5:5" x14ac:dyDescent="0.2">
      <c r="E7466" s="136"/>
    </row>
    <row r="7467" spans="5:5" x14ac:dyDescent="0.2">
      <c r="E7467" s="136"/>
    </row>
    <row r="7468" spans="5:5" x14ac:dyDescent="0.2">
      <c r="E7468" s="136"/>
    </row>
    <row r="7469" spans="5:5" x14ac:dyDescent="0.2">
      <c r="E7469" s="136"/>
    </row>
    <row r="7470" spans="5:5" x14ac:dyDescent="0.2">
      <c r="E7470" s="136"/>
    </row>
    <row r="7471" spans="5:5" x14ac:dyDescent="0.2">
      <c r="E7471" s="136"/>
    </row>
    <row r="7472" spans="5:5" x14ac:dyDescent="0.2">
      <c r="E7472" s="136"/>
    </row>
    <row r="7473" spans="5:5" x14ac:dyDescent="0.2">
      <c r="E7473" s="136"/>
    </row>
    <row r="7474" spans="5:5" x14ac:dyDescent="0.2">
      <c r="E7474" s="136"/>
    </row>
    <row r="7475" spans="5:5" x14ac:dyDescent="0.2">
      <c r="E7475" s="136"/>
    </row>
    <row r="7476" spans="5:5" x14ac:dyDescent="0.2">
      <c r="E7476" s="136"/>
    </row>
    <row r="7477" spans="5:5" x14ac:dyDescent="0.2">
      <c r="E7477" s="136"/>
    </row>
    <row r="7478" spans="5:5" x14ac:dyDescent="0.2">
      <c r="E7478" s="136"/>
    </row>
    <row r="7479" spans="5:5" x14ac:dyDescent="0.2">
      <c r="E7479" s="136"/>
    </row>
    <row r="7480" spans="5:5" x14ac:dyDescent="0.2">
      <c r="E7480" s="136"/>
    </row>
    <row r="7481" spans="5:5" x14ac:dyDescent="0.2">
      <c r="E7481" s="136"/>
    </row>
    <row r="7482" spans="5:5" x14ac:dyDescent="0.2">
      <c r="E7482" s="136"/>
    </row>
    <row r="7483" spans="5:5" x14ac:dyDescent="0.2">
      <c r="E7483" s="136"/>
    </row>
    <row r="7484" spans="5:5" x14ac:dyDescent="0.2">
      <c r="E7484" s="136"/>
    </row>
    <row r="7485" spans="5:5" x14ac:dyDescent="0.2">
      <c r="E7485" s="136"/>
    </row>
    <row r="7486" spans="5:5" x14ac:dyDescent="0.2">
      <c r="E7486" s="136"/>
    </row>
    <row r="7487" spans="5:5" x14ac:dyDescent="0.2">
      <c r="E7487" s="136"/>
    </row>
    <row r="7488" spans="5:5" x14ac:dyDescent="0.2">
      <c r="E7488" s="136"/>
    </row>
    <row r="7489" spans="5:5" x14ac:dyDescent="0.2">
      <c r="E7489" s="136"/>
    </row>
    <row r="7490" spans="5:5" x14ac:dyDescent="0.2">
      <c r="E7490" s="136"/>
    </row>
    <row r="7491" spans="5:5" x14ac:dyDescent="0.2">
      <c r="E7491" s="136"/>
    </row>
    <row r="7492" spans="5:5" x14ac:dyDescent="0.2">
      <c r="E7492" s="136"/>
    </row>
    <row r="7493" spans="5:5" x14ac:dyDescent="0.2">
      <c r="E7493" s="136"/>
    </row>
    <row r="7494" spans="5:5" x14ac:dyDescent="0.2">
      <c r="E7494" s="136"/>
    </row>
    <row r="7495" spans="5:5" x14ac:dyDescent="0.2">
      <c r="E7495" s="136"/>
    </row>
    <row r="7496" spans="5:5" x14ac:dyDescent="0.2">
      <c r="E7496" s="136"/>
    </row>
    <row r="7497" spans="5:5" x14ac:dyDescent="0.2">
      <c r="E7497" s="136"/>
    </row>
    <row r="7498" spans="5:5" x14ac:dyDescent="0.2">
      <c r="E7498" s="136"/>
    </row>
    <row r="7499" spans="5:5" x14ac:dyDescent="0.2">
      <c r="E7499" s="136"/>
    </row>
    <row r="7500" spans="5:5" x14ac:dyDescent="0.2">
      <c r="E7500" s="136"/>
    </row>
    <row r="7501" spans="5:5" x14ac:dyDescent="0.2">
      <c r="E7501" s="136"/>
    </row>
    <row r="7502" spans="5:5" x14ac:dyDescent="0.2">
      <c r="E7502" s="136"/>
    </row>
    <row r="7503" spans="5:5" x14ac:dyDescent="0.2">
      <c r="E7503" s="136"/>
    </row>
    <row r="7504" spans="5:5" x14ac:dyDescent="0.2">
      <c r="E7504" s="136"/>
    </row>
    <row r="7505" spans="5:5" x14ac:dyDescent="0.2">
      <c r="E7505" s="136"/>
    </row>
    <row r="7506" spans="5:5" x14ac:dyDescent="0.2">
      <c r="E7506" s="136"/>
    </row>
    <row r="7507" spans="5:5" x14ac:dyDescent="0.2">
      <c r="E7507" s="136"/>
    </row>
    <row r="7508" spans="5:5" x14ac:dyDescent="0.2">
      <c r="E7508" s="136"/>
    </row>
    <row r="7509" spans="5:5" x14ac:dyDescent="0.2">
      <c r="E7509" s="136"/>
    </row>
    <row r="7510" spans="5:5" x14ac:dyDescent="0.2">
      <c r="E7510" s="136"/>
    </row>
    <row r="7511" spans="5:5" x14ac:dyDescent="0.2">
      <c r="E7511" s="136"/>
    </row>
    <row r="7512" spans="5:5" x14ac:dyDescent="0.2">
      <c r="E7512" s="136"/>
    </row>
    <row r="7513" spans="5:5" x14ac:dyDescent="0.2">
      <c r="E7513" s="136"/>
    </row>
    <row r="7514" spans="5:5" x14ac:dyDescent="0.2">
      <c r="E7514" s="136"/>
    </row>
    <row r="7515" spans="5:5" x14ac:dyDescent="0.2">
      <c r="E7515" s="136"/>
    </row>
    <row r="7516" spans="5:5" x14ac:dyDescent="0.2">
      <c r="E7516" s="136"/>
    </row>
    <row r="7517" spans="5:5" x14ac:dyDescent="0.2">
      <c r="E7517" s="136"/>
    </row>
    <row r="7518" spans="5:5" x14ac:dyDescent="0.2">
      <c r="E7518" s="136"/>
    </row>
    <row r="7519" spans="5:5" x14ac:dyDescent="0.2">
      <c r="E7519" s="136"/>
    </row>
    <row r="7520" spans="5:5" x14ac:dyDescent="0.2">
      <c r="E7520" s="136"/>
    </row>
    <row r="7521" spans="5:5" x14ac:dyDescent="0.2">
      <c r="E7521" s="136"/>
    </row>
    <row r="7522" spans="5:5" x14ac:dyDescent="0.2">
      <c r="E7522" s="136"/>
    </row>
    <row r="7523" spans="5:5" x14ac:dyDescent="0.2">
      <c r="E7523" s="136"/>
    </row>
    <row r="7524" spans="5:5" x14ac:dyDescent="0.2">
      <c r="E7524" s="136"/>
    </row>
    <row r="7525" spans="5:5" x14ac:dyDescent="0.2">
      <c r="E7525" s="136"/>
    </row>
    <row r="7526" spans="5:5" x14ac:dyDescent="0.2">
      <c r="E7526" s="136"/>
    </row>
    <row r="7527" spans="5:5" x14ac:dyDescent="0.2">
      <c r="E7527" s="136"/>
    </row>
    <row r="7528" spans="5:5" x14ac:dyDescent="0.2">
      <c r="E7528" s="136"/>
    </row>
    <row r="7529" spans="5:5" x14ac:dyDescent="0.2">
      <c r="E7529" s="136"/>
    </row>
    <row r="7530" spans="5:5" x14ac:dyDescent="0.2">
      <c r="E7530" s="136"/>
    </row>
    <row r="7531" spans="5:5" x14ac:dyDescent="0.2">
      <c r="E7531" s="136"/>
    </row>
    <row r="7532" spans="5:5" x14ac:dyDescent="0.2">
      <c r="E7532" s="136"/>
    </row>
    <row r="7533" spans="5:5" x14ac:dyDescent="0.2">
      <c r="E7533" s="136"/>
    </row>
    <row r="7534" spans="5:5" x14ac:dyDescent="0.2">
      <c r="E7534" s="136"/>
    </row>
    <row r="7535" spans="5:5" x14ac:dyDescent="0.2">
      <c r="E7535" s="136"/>
    </row>
    <row r="7536" spans="5:5" x14ac:dyDescent="0.2">
      <c r="E7536" s="136"/>
    </row>
    <row r="7537" spans="5:5" x14ac:dyDescent="0.2">
      <c r="E7537" s="136"/>
    </row>
    <row r="7538" spans="5:5" x14ac:dyDescent="0.2">
      <c r="E7538" s="136"/>
    </row>
    <row r="7539" spans="5:5" x14ac:dyDescent="0.2">
      <c r="E7539" s="136"/>
    </row>
    <row r="7540" spans="5:5" x14ac:dyDescent="0.2">
      <c r="E7540" s="136"/>
    </row>
    <row r="7541" spans="5:5" x14ac:dyDescent="0.2">
      <c r="E7541" s="136"/>
    </row>
    <row r="7542" spans="5:5" x14ac:dyDescent="0.2">
      <c r="E7542" s="136"/>
    </row>
    <row r="7543" spans="5:5" x14ac:dyDescent="0.2">
      <c r="E7543" s="136"/>
    </row>
    <row r="7544" spans="5:5" x14ac:dyDescent="0.2">
      <c r="E7544" s="136"/>
    </row>
    <row r="7545" spans="5:5" x14ac:dyDescent="0.2">
      <c r="E7545" s="136"/>
    </row>
    <row r="7546" spans="5:5" x14ac:dyDescent="0.2">
      <c r="E7546" s="136"/>
    </row>
    <row r="7547" spans="5:5" x14ac:dyDescent="0.2">
      <c r="E7547" s="136"/>
    </row>
    <row r="7548" spans="5:5" x14ac:dyDescent="0.2">
      <c r="E7548" s="136"/>
    </row>
    <row r="7549" spans="5:5" x14ac:dyDescent="0.2">
      <c r="E7549" s="136"/>
    </row>
    <row r="7550" spans="5:5" x14ac:dyDescent="0.2">
      <c r="E7550" s="136"/>
    </row>
    <row r="7551" spans="5:5" x14ac:dyDescent="0.2">
      <c r="E7551" s="136"/>
    </row>
    <row r="7552" spans="5:5" x14ac:dyDescent="0.2">
      <c r="E7552" s="136"/>
    </row>
    <row r="7553" spans="5:5" x14ac:dyDescent="0.2">
      <c r="E7553" s="136"/>
    </row>
    <row r="7554" spans="5:5" x14ac:dyDescent="0.2">
      <c r="E7554" s="136"/>
    </row>
    <row r="7555" spans="5:5" x14ac:dyDescent="0.2">
      <c r="E7555" s="136"/>
    </row>
    <row r="7556" spans="5:5" x14ac:dyDescent="0.2">
      <c r="E7556" s="136"/>
    </row>
    <row r="7557" spans="5:5" x14ac:dyDescent="0.2">
      <c r="E7557" s="136"/>
    </row>
    <row r="7558" spans="5:5" x14ac:dyDescent="0.2">
      <c r="E7558" s="136"/>
    </row>
    <row r="7559" spans="5:5" x14ac:dyDescent="0.2">
      <c r="E7559" s="136"/>
    </row>
    <row r="7560" spans="5:5" x14ac:dyDescent="0.2">
      <c r="E7560" s="136"/>
    </row>
    <row r="7561" spans="5:5" x14ac:dyDescent="0.2">
      <c r="E7561" s="136"/>
    </row>
    <row r="7562" spans="5:5" x14ac:dyDescent="0.2">
      <c r="E7562" s="136"/>
    </row>
    <row r="7563" spans="5:5" x14ac:dyDescent="0.2">
      <c r="E7563" s="136"/>
    </row>
    <row r="7564" spans="5:5" x14ac:dyDescent="0.2">
      <c r="E7564" s="136"/>
    </row>
    <row r="7565" spans="5:5" x14ac:dyDescent="0.2">
      <c r="E7565" s="136"/>
    </row>
    <row r="7566" spans="5:5" x14ac:dyDescent="0.2">
      <c r="E7566" s="136"/>
    </row>
    <row r="7567" spans="5:5" x14ac:dyDescent="0.2">
      <c r="E7567" s="136"/>
    </row>
    <row r="7568" spans="5:5" x14ac:dyDescent="0.2">
      <c r="E7568" s="136"/>
    </row>
    <row r="7569" spans="5:5" x14ac:dyDescent="0.2">
      <c r="E7569" s="136"/>
    </row>
    <row r="7570" spans="5:5" x14ac:dyDescent="0.2">
      <c r="E7570" s="136"/>
    </row>
    <row r="7571" spans="5:5" x14ac:dyDescent="0.2">
      <c r="E7571" s="136"/>
    </row>
    <row r="7572" spans="5:5" x14ac:dyDescent="0.2">
      <c r="E7572" s="136"/>
    </row>
    <row r="7573" spans="5:5" x14ac:dyDescent="0.2">
      <c r="E7573" s="136"/>
    </row>
    <row r="7574" spans="5:5" x14ac:dyDescent="0.2">
      <c r="E7574" s="136"/>
    </row>
    <row r="7575" spans="5:5" x14ac:dyDescent="0.2">
      <c r="E7575" s="136"/>
    </row>
    <row r="7576" spans="5:5" x14ac:dyDescent="0.2">
      <c r="E7576" s="136"/>
    </row>
    <row r="7577" spans="5:5" x14ac:dyDescent="0.2">
      <c r="E7577" s="136"/>
    </row>
    <row r="7578" spans="5:5" x14ac:dyDescent="0.2">
      <c r="E7578" s="136"/>
    </row>
    <row r="7579" spans="5:5" x14ac:dyDescent="0.2">
      <c r="E7579" s="136"/>
    </row>
    <row r="7580" spans="5:5" x14ac:dyDescent="0.2">
      <c r="E7580" s="136"/>
    </row>
    <row r="7581" spans="5:5" x14ac:dyDescent="0.2">
      <c r="E7581" s="136"/>
    </row>
    <row r="7582" spans="5:5" x14ac:dyDescent="0.2">
      <c r="E7582" s="136"/>
    </row>
    <row r="7583" spans="5:5" x14ac:dyDescent="0.2">
      <c r="E7583" s="136"/>
    </row>
    <row r="7584" spans="5:5" x14ac:dyDescent="0.2">
      <c r="E7584" s="136"/>
    </row>
    <row r="7585" spans="5:5" x14ac:dyDescent="0.2">
      <c r="E7585" s="136"/>
    </row>
    <row r="7586" spans="5:5" x14ac:dyDescent="0.2">
      <c r="E7586" s="136"/>
    </row>
    <row r="7587" spans="5:5" x14ac:dyDescent="0.2">
      <c r="E7587" s="136"/>
    </row>
    <row r="7588" spans="5:5" x14ac:dyDescent="0.2">
      <c r="E7588" s="136"/>
    </row>
    <row r="7589" spans="5:5" x14ac:dyDescent="0.2">
      <c r="E7589" s="136"/>
    </row>
    <row r="7590" spans="5:5" x14ac:dyDescent="0.2">
      <c r="E7590" s="136"/>
    </row>
    <row r="7591" spans="5:5" x14ac:dyDescent="0.2">
      <c r="E7591" s="136"/>
    </row>
    <row r="7592" spans="5:5" x14ac:dyDescent="0.2">
      <c r="E7592" s="136"/>
    </row>
    <row r="7593" spans="5:5" x14ac:dyDescent="0.2">
      <c r="E7593" s="136"/>
    </row>
    <row r="7594" spans="5:5" x14ac:dyDescent="0.2">
      <c r="E7594" s="136"/>
    </row>
    <row r="7595" spans="5:5" x14ac:dyDescent="0.2">
      <c r="E7595" s="136"/>
    </row>
    <row r="7596" spans="5:5" x14ac:dyDescent="0.2">
      <c r="E7596" s="136"/>
    </row>
    <row r="7597" spans="5:5" x14ac:dyDescent="0.2">
      <c r="E7597" s="136"/>
    </row>
    <row r="7598" spans="5:5" x14ac:dyDescent="0.2">
      <c r="E7598" s="136"/>
    </row>
    <row r="7599" spans="5:5" x14ac:dyDescent="0.2">
      <c r="E7599" s="136"/>
    </row>
    <row r="7600" spans="5:5" x14ac:dyDescent="0.2">
      <c r="E7600" s="136"/>
    </row>
    <row r="7601" spans="5:5" x14ac:dyDescent="0.2">
      <c r="E7601" s="136"/>
    </row>
    <row r="7602" spans="5:5" x14ac:dyDescent="0.2">
      <c r="E7602" s="136"/>
    </row>
    <row r="7603" spans="5:5" x14ac:dyDescent="0.2">
      <c r="E7603" s="136"/>
    </row>
    <row r="7604" spans="5:5" x14ac:dyDescent="0.2">
      <c r="E7604" s="136"/>
    </row>
    <row r="7605" spans="5:5" x14ac:dyDescent="0.2">
      <c r="E7605" s="136"/>
    </row>
    <row r="7606" spans="5:5" x14ac:dyDescent="0.2">
      <c r="E7606" s="136"/>
    </row>
    <row r="7607" spans="5:5" x14ac:dyDescent="0.2">
      <c r="E7607" s="136"/>
    </row>
    <row r="7608" spans="5:5" x14ac:dyDescent="0.2">
      <c r="E7608" s="136"/>
    </row>
    <row r="7609" spans="5:5" x14ac:dyDescent="0.2">
      <c r="E7609" s="136"/>
    </row>
    <row r="7610" spans="5:5" x14ac:dyDescent="0.2">
      <c r="E7610" s="136"/>
    </row>
    <row r="7611" spans="5:5" x14ac:dyDescent="0.2">
      <c r="E7611" s="136"/>
    </row>
    <row r="7612" spans="5:5" x14ac:dyDescent="0.2">
      <c r="E7612" s="136"/>
    </row>
    <row r="7613" spans="5:5" x14ac:dyDescent="0.2">
      <c r="E7613" s="136"/>
    </row>
    <row r="7614" spans="5:5" x14ac:dyDescent="0.2">
      <c r="E7614" s="136"/>
    </row>
    <row r="7615" spans="5:5" x14ac:dyDescent="0.2">
      <c r="E7615" s="136"/>
    </row>
    <row r="7616" spans="5:5" x14ac:dyDescent="0.2">
      <c r="E7616" s="136"/>
    </row>
    <row r="7617" spans="5:5" x14ac:dyDescent="0.2">
      <c r="E7617" s="136"/>
    </row>
    <row r="7618" spans="5:5" x14ac:dyDescent="0.2">
      <c r="E7618" s="136"/>
    </row>
    <row r="7619" spans="5:5" x14ac:dyDescent="0.2">
      <c r="E7619" s="136"/>
    </row>
    <row r="7620" spans="5:5" x14ac:dyDescent="0.2">
      <c r="E7620" s="136"/>
    </row>
    <row r="7621" spans="5:5" x14ac:dyDescent="0.2">
      <c r="E7621" s="136"/>
    </row>
    <row r="7622" spans="5:5" x14ac:dyDescent="0.2">
      <c r="E7622" s="136"/>
    </row>
    <row r="7623" spans="5:5" x14ac:dyDescent="0.2">
      <c r="E7623" s="136"/>
    </row>
    <row r="7624" spans="5:5" x14ac:dyDescent="0.2">
      <c r="E7624" s="136"/>
    </row>
    <row r="7625" spans="5:5" x14ac:dyDescent="0.2">
      <c r="E7625" s="136"/>
    </row>
    <row r="7626" spans="5:5" x14ac:dyDescent="0.2">
      <c r="E7626" s="136"/>
    </row>
    <row r="7627" spans="5:5" x14ac:dyDescent="0.2">
      <c r="E7627" s="136"/>
    </row>
    <row r="7628" spans="5:5" x14ac:dyDescent="0.2">
      <c r="E7628" s="136"/>
    </row>
    <row r="7629" spans="5:5" x14ac:dyDescent="0.2">
      <c r="E7629" s="136"/>
    </row>
    <row r="7630" spans="5:5" x14ac:dyDescent="0.2">
      <c r="E7630" s="136"/>
    </row>
    <row r="7631" spans="5:5" x14ac:dyDescent="0.2">
      <c r="E7631" s="136"/>
    </row>
    <row r="7632" spans="5:5" x14ac:dyDescent="0.2">
      <c r="E7632" s="136"/>
    </row>
    <row r="7633" spans="5:5" x14ac:dyDescent="0.2">
      <c r="E7633" s="136"/>
    </row>
    <row r="7634" spans="5:5" x14ac:dyDescent="0.2">
      <c r="E7634" s="136"/>
    </row>
    <row r="7635" spans="5:5" x14ac:dyDescent="0.2">
      <c r="E7635" s="136"/>
    </row>
    <row r="7636" spans="5:5" x14ac:dyDescent="0.2">
      <c r="E7636" s="136"/>
    </row>
    <row r="7637" spans="5:5" x14ac:dyDescent="0.2">
      <c r="E7637" s="136"/>
    </row>
    <row r="7638" spans="5:5" x14ac:dyDescent="0.2">
      <c r="E7638" s="136"/>
    </row>
    <row r="7639" spans="5:5" x14ac:dyDescent="0.2">
      <c r="E7639" s="136"/>
    </row>
    <row r="7640" spans="5:5" x14ac:dyDescent="0.2">
      <c r="E7640" s="136"/>
    </row>
    <row r="7641" spans="5:5" x14ac:dyDescent="0.2">
      <c r="E7641" s="136"/>
    </row>
    <row r="7642" spans="5:5" x14ac:dyDescent="0.2">
      <c r="E7642" s="136"/>
    </row>
    <row r="7643" spans="5:5" x14ac:dyDescent="0.2">
      <c r="E7643" s="136"/>
    </row>
    <row r="7644" spans="5:5" x14ac:dyDescent="0.2">
      <c r="E7644" s="136"/>
    </row>
    <row r="7645" spans="5:5" x14ac:dyDescent="0.2">
      <c r="E7645" s="136"/>
    </row>
    <row r="7646" spans="5:5" x14ac:dyDescent="0.2">
      <c r="E7646" s="136"/>
    </row>
    <row r="7647" spans="5:5" x14ac:dyDescent="0.2">
      <c r="E7647" s="136"/>
    </row>
    <row r="7648" spans="5:5" x14ac:dyDescent="0.2">
      <c r="E7648" s="136"/>
    </row>
    <row r="7649" spans="5:5" x14ac:dyDescent="0.2">
      <c r="E7649" s="136"/>
    </row>
    <row r="7650" spans="5:5" x14ac:dyDescent="0.2">
      <c r="E7650" s="136"/>
    </row>
    <row r="7651" spans="5:5" x14ac:dyDescent="0.2">
      <c r="E7651" s="136"/>
    </row>
    <row r="7652" spans="5:5" x14ac:dyDescent="0.2">
      <c r="E7652" s="136"/>
    </row>
    <row r="7653" spans="5:5" x14ac:dyDescent="0.2">
      <c r="E7653" s="136"/>
    </row>
    <row r="7654" spans="5:5" x14ac:dyDescent="0.2">
      <c r="E7654" s="136"/>
    </row>
    <row r="7655" spans="5:5" x14ac:dyDescent="0.2">
      <c r="E7655" s="136"/>
    </row>
    <row r="7656" spans="5:5" x14ac:dyDescent="0.2">
      <c r="E7656" s="136"/>
    </row>
    <row r="7657" spans="5:5" x14ac:dyDescent="0.2">
      <c r="E7657" s="136"/>
    </row>
    <row r="7658" spans="5:5" x14ac:dyDescent="0.2">
      <c r="E7658" s="136"/>
    </row>
    <row r="7659" spans="5:5" x14ac:dyDescent="0.2">
      <c r="E7659" s="136"/>
    </row>
    <row r="7660" spans="5:5" x14ac:dyDescent="0.2">
      <c r="E7660" s="136"/>
    </row>
    <row r="7661" spans="5:5" x14ac:dyDescent="0.2">
      <c r="E7661" s="136"/>
    </row>
    <row r="7662" spans="5:5" x14ac:dyDescent="0.2">
      <c r="E7662" s="136"/>
    </row>
    <row r="7663" spans="5:5" x14ac:dyDescent="0.2">
      <c r="E7663" s="136"/>
    </row>
    <row r="7664" spans="5:5" x14ac:dyDescent="0.2">
      <c r="E7664" s="136"/>
    </row>
    <row r="7665" spans="5:5" x14ac:dyDescent="0.2">
      <c r="E7665" s="136"/>
    </row>
    <row r="7666" spans="5:5" x14ac:dyDescent="0.2">
      <c r="E7666" s="136"/>
    </row>
    <row r="7667" spans="5:5" x14ac:dyDescent="0.2">
      <c r="E7667" s="136"/>
    </row>
    <row r="7668" spans="5:5" x14ac:dyDescent="0.2">
      <c r="E7668" s="136"/>
    </row>
    <row r="7669" spans="5:5" x14ac:dyDescent="0.2">
      <c r="E7669" s="136"/>
    </row>
    <row r="7670" spans="5:5" x14ac:dyDescent="0.2">
      <c r="E7670" s="136"/>
    </row>
    <row r="7671" spans="5:5" x14ac:dyDescent="0.2">
      <c r="E7671" s="136"/>
    </row>
    <row r="7672" spans="5:5" x14ac:dyDescent="0.2">
      <c r="E7672" s="136"/>
    </row>
    <row r="7673" spans="5:5" x14ac:dyDescent="0.2">
      <c r="E7673" s="136"/>
    </row>
    <row r="7674" spans="5:5" x14ac:dyDescent="0.2">
      <c r="E7674" s="136"/>
    </row>
    <row r="7675" spans="5:5" x14ac:dyDescent="0.2">
      <c r="E7675" s="136"/>
    </row>
    <row r="7676" spans="5:5" x14ac:dyDescent="0.2">
      <c r="E7676" s="136"/>
    </row>
    <row r="7677" spans="5:5" x14ac:dyDescent="0.2">
      <c r="E7677" s="136"/>
    </row>
    <row r="7678" spans="5:5" x14ac:dyDescent="0.2">
      <c r="E7678" s="136"/>
    </row>
    <row r="7679" spans="5:5" x14ac:dyDescent="0.2">
      <c r="E7679" s="136"/>
    </row>
    <row r="7680" spans="5:5" x14ac:dyDescent="0.2">
      <c r="E7680" s="136"/>
    </row>
    <row r="7681" spans="5:5" x14ac:dyDescent="0.2">
      <c r="E7681" s="136"/>
    </row>
    <row r="7682" spans="5:5" x14ac:dyDescent="0.2">
      <c r="E7682" s="136"/>
    </row>
    <row r="7683" spans="5:5" x14ac:dyDescent="0.2">
      <c r="E7683" s="136"/>
    </row>
    <row r="7684" spans="5:5" x14ac:dyDescent="0.2">
      <c r="E7684" s="136"/>
    </row>
    <row r="7685" spans="5:5" x14ac:dyDescent="0.2">
      <c r="E7685" s="136"/>
    </row>
    <row r="7686" spans="5:5" x14ac:dyDescent="0.2">
      <c r="E7686" s="136"/>
    </row>
    <row r="7687" spans="5:5" x14ac:dyDescent="0.2">
      <c r="E7687" s="136"/>
    </row>
    <row r="7688" spans="5:5" x14ac:dyDescent="0.2">
      <c r="E7688" s="136"/>
    </row>
    <row r="7689" spans="5:5" x14ac:dyDescent="0.2">
      <c r="E7689" s="136"/>
    </row>
    <row r="7690" spans="5:5" x14ac:dyDescent="0.2">
      <c r="E7690" s="136"/>
    </row>
    <row r="7691" spans="5:5" x14ac:dyDescent="0.2">
      <c r="E7691" s="136"/>
    </row>
    <row r="7692" spans="5:5" x14ac:dyDescent="0.2">
      <c r="E7692" s="136"/>
    </row>
    <row r="7693" spans="5:5" x14ac:dyDescent="0.2">
      <c r="E7693" s="136"/>
    </row>
    <row r="7694" spans="5:5" x14ac:dyDescent="0.2">
      <c r="E7694" s="136"/>
    </row>
    <row r="7695" spans="5:5" x14ac:dyDescent="0.2">
      <c r="E7695" s="136"/>
    </row>
    <row r="7696" spans="5:5" x14ac:dyDescent="0.2">
      <c r="E7696" s="136"/>
    </row>
    <row r="7697" spans="5:5" x14ac:dyDescent="0.2">
      <c r="E7697" s="136"/>
    </row>
    <row r="7698" spans="5:5" x14ac:dyDescent="0.2">
      <c r="E7698" s="136"/>
    </row>
    <row r="7699" spans="5:5" x14ac:dyDescent="0.2">
      <c r="E7699" s="136"/>
    </row>
    <row r="7700" spans="5:5" x14ac:dyDescent="0.2">
      <c r="E7700" s="136"/>
    </row>
    <row r="7701" spans="5:5" x14ac:dyDescent="0.2">
      <c r="E7701" s="136"/>
    </row>
    <row r="7702" spans="5:5" x14ac:dyDescent="0.2">
      <c r="E7702" s="136"/>
    </row>
    <row r="7703" spans="5:5" x14ac:dyDescent="0.2">
      <c r="E7703" s="136"/>
    </row>
    <row r="7704" spans="5:5" x14ac:dyDescent="0.2">
      <c r="E7704" s="136"/>
    </row>
    <row r="7705" spans="5:5" x14ac:dyDescent="0.2">
      <c r="E7705" s="136"/>
    </row>
    <row r="7706" spans="5:5" x14ac:dyDescent="0.2">
      <c r="E7706" s="136"/>
    </row>
    <row r="7707" spans="5:5" x14ac:dyDescent="0.2">
      <c r="E7707" s="136"/>
    </row>
    <row r="7708" spans="5:5" x14ac:dyDescent="0.2">
      <c r="E7708" s="136"/>
    </row>
    <row r="7709" spans="5:5" x14ac:dyDescent="0.2">
      <c r="E7709" s="136"/>
    </row>
    <row r="7710" spans="5:5" x14ac:dyDescent="0.2">
      <c r="E7710" s="136"/>
    </row>
    <row r="7711" spans="5:5" x14ac:dyDescent="0.2">
      <c r="E7711" s="136"/>
    </row>
    <row r="7712" spans="5:5" x14ac:dyDescent="0.2">
      <c r="E7712" s="136"/>
    </row>
    <row r="7713" spans="5:5" x14ac:dyDescent="0.2">
      <c r="E7713" s="136"/>
    </row>
    <row r="7714" spans="5:5" x14ac:dyDescent="0.2">
      <c r="E7714" s="136"/>
    </row>
    <row r="7715" spans="5:5" x14ac:dyDescent="0.2">
      <c r="E7715" s="136"/>
    </row>
    <row r="7716" spans="5:5" x14ac:dyDescent="0.2">
      <c r="E7716" s="136"/>
    </row>
    <row r="7717" spans="5:5" x14ac:dyDescent="0.2">
      <c r="E7717" s="136"/>
    </row>
    <row r="7718" spans="5:5" x14ac:dyDescent="0.2">
      <c r="E7718" s="136"/>
    </row>
    <row r="7719" spans="5:5" x14ac:dyDescent="0.2">
      <c r="E7719" s="136"/>
    </row>
    <row r="7720" spans="5:5" x14ac:dyDescent="0.2">
      <c r="E7720" s="136"/>
    </row>
    <row r="7721" spans="5:5" x14ac:dyDescent="0.2">
      <c r="E7721" s="136"/>
    </row>
    <row r="7722" spans="5:5" x14ac:dyDescent="0.2">
      <c r="E7722" s="136"/>
    </row>
    <row r="7723" spans="5:5" x14ac:dyDescent="0.2">
      <c r="E7723" s="136"/>
    </row>
    <row r="7724" spans="5:5" x14ac:dyDescent="0.2">
      <c r="E7724" s="136"/>
    </row>
    <row r="7725" spans="5:5" x14ac:dyDescent="0.2">
      <c r="E7725" s="136"/>
    </row>
    <row r="7726" spans="5:5" x14ac:dyDescent="0.2">
      <c r="E7726" s="136"/>
    </row>
    <row r="7727" spans="5:5" x14ac:dyDescent="0.2">
      <c r="E7727" s="136"/>
    </row>
    <row r="7728" spans="5:5" x14ac:dyDescent="0.2">
      <c r="E7728" s="136"/>
    </row>
    <row r="7729" spans="5:5" x14ac:dyDescent="0.2">
      <c r="E7729" s="136"/>
    </row>
    <row r="7730" spans="5:5" x14ac:dyDescent="0.2">
      <c r="E7730" s="136"/>
    </row>
    <row r="7731" spans="5:5" x14ac:dyDescent="0.2">
      <c r="E7731" s="136"/>
    </row>
    <row r="7732" spans="5:5" x14ac:dyDescent="0.2">
      <c r="E7732" s="136"/>
    </row>
    <row r="7733" spans="5:5" x14ac:dyDescent="0.2">
      <c r="E7733" s="136"/>
    </row>
    <row r="7734" spans="5:5" x14ac:dyDescent="0.2">
      <c r="E7734" s="136"/>
    </row>
    <row r="7735" spans="5:5" x14ac:dyDescent="0.2">
      <c r="E7735" s="136"/>
    </row>
    <row r="7736" spans="5:5" x14ac:dyDescent="0.2">
      <c r="E7736" s="136"/>
    </row>
    <row r="7737" spans="5:5" x14ac:dyDescent="0.2">
      <c r="E7737" s="136"/>
    </row>
    <row r="7738" spans="5:5" x14ac:dyDescent="0.2">
      <c r="E7738" s="136"/>
    </row>
    <row r="7739" spans="5:5" x14ac:dyDescent="0.2">
      <c r="E7739" s="136"/>
    </row>
    <row r="7740" spans="5:5" x14ac:dyDescent="0.2">
      <c r="E7740" s="136"/>
    </row>
    <row r="7741" spans="5:5" x14ac:dyDescent="0.2">
      <c r="E7741" s="136"/>
    </row>
    <row r="7742" spans="5:5" x14ac:dyDescent="0.2">
      <c r="E7742" s="136"/>
    </row>
    <row r="7743" spans="5:5" x14ac:dyDescent="0.2">
      <c r="E7743" s="136"/>
    </row>
    <row r="7744" spans="5:5" x14ac:dyDescent="0.2">
      <c r="E7744" s="136"/>
    </row>
    <row r="7745" spans="5:5" x14ac:dyDescent="0.2">
      <c r="E7745" s="136"/>
    </row>
    <row r="7746" spans="5:5" x14ac:dyDescent="0.2">
      <c r="E7746" s="136"/>
    </row>
    <row r="7747" spans="5:5" x14ac:dyDescent="0.2">
      <c r="E7747" s="136"/>
    </row>
    <row r="7748" spans="5:5" x14ac:dyDescent="0.2">
      <c r="E7748" s="136"/>
    </row>
    <row r="7749" spans="5:5" x14ac:dyDescent="0.2">
      <c r="E7749" s="136"/>
    </row>
    <row r="7750" spans="5:5" x14ac:dyDescent="0.2">
      <c r="E7750" s="136"/>
    </row>
    <row r="7751" spans="5:5" x14ac:dyDescent="0.2">
      <c r="E7751" s="136"/>
    </row>
    <row r="7752" spans="5:5" x14ac:dyDescent="0.2">
      <c r="E7752" s="136"/>
    </row>
    <row r="7753" spans="5:5" x14ac:dyDescent="0.2">
      <c r="E7753" s="136"/>
    </row>
    <row r="7754" spans="5:5" x14ac:dyDescent="0.2">
      <c r="E7754" s="136"/>
    </row>
    <row r="7755" spans="5:5" x14ac:dyDescent="0.2">
      <c r="E7755" s="136"/>
    </row>
    <row r="7756" spans="5:5" x14ac:dyDescent="0.2">
      <c r="E7756" s="136"/>
    </row>
    <row r="7757" spans="5:5" x14ac:dyDescent="0.2">
      <c r="E7757" s="136"/>
    </row>
    <row r="7758" spans="5:5" x14ac:dyDescent="0.2">
      <c r="E7758" s="136"/>
    </row>
    <row r="7759" spans="5:5" x14ac:dyDescent="0.2">
      <c r="E7759" s="136"/>
    </row>
    <row r="7760" spans="5:5" x14ac:dyDescent="0.2">
      <c r="E7760" s="136"/>
    </row>
    <row r="7761" spans="5:5" x14ac:dyDescent="0.2">
      <c r="E7761" s="136"/>
    </row>
    <row r="7762" spans="5:5" x14ac:dyDescent="0.2">
      <c r="E7762" s="136"/>
    </row>
    <row r="7763" spans="5:5" x14ac:dyDescent="0.2">
      <c r="E7763" s="136"/>
    </row>
    <row r="7764" spans="5:5" x14ac:dyDescent="0.2">
      <c r="E7764" s="136"/>
    </row>
    <row r="7765" spans="5:5" x14ac:dyDescent="0.2">
      <c r="E7765" s="136"/>
    </row>
    <row r="7766" spans="5:5" x14ac:dyDescent="0.2">
      <c r="E7766" s="136"/>
    </row>
    <row r="7767" spans="5:5" x14ac:dyDescent="0.2">
      <c r="E7767" s="136"/>
    </row>
    <row r="7768" spans="5:5" x14ac:dyDescent="0.2">
      <c r="E7768" s="136"/>
    </row>
    <row r="7769" spans="5:5" x14ac:dyDescent="0.2">
      <c r="E7769" s="136"/>
    </row>
    <row r="7770" spans="5:5" x14ac:dyDescent="0.2">
      <c r="E7770" s="136"/>
    </row>
    <row r="7771" spans="5:5" x14ac:dyDescent="0.2">
      <c r="E7771" s="136"/>
    </row>
    <row r="7772" spans="5:5" x14ac:dyDescent="0.2">
      <c r="E7772" s="136"/>
    </row>
    <row r="7773" spans="5:5" x14ac:dyDescent="0.2">
      <c r="E7773" s="136"/>
    </row>
    <row r="7774" spans="5:5" x14ac:dyDescent="0.2">
      <c r="E7774" s="136"/>
    </row>
    <row r="7775" spans="5:5" x14ac:dyDescent="0.2">
      <c r="E7775" s="136"/>
    </row>
    <row r="7776" spans="5:5" x14ac:dyDescent="0.2">
      <c r="E7776" s="136"/>
    </row>
    <row r="7777" spans="5:5" x14ac:dyDescent="0.2">
      <c r="E7777" s="136"/>
    </row>
    <row r="7778" spans="5:5" x14ac:dyDescent="0.2">
      <c r="E7778" s="136"/>
    </row>
    <row r="7779" spans="5:5" x14ac:dyDescent="0.2">
      <c r="E7779" s="136"/>
    </row>
    <row r="7780" spans="5:5" x14ac:dyDescent="0.2">
      <c r="E7780" s="136"/>
    </row>
    <row r="7781" spans="5:5" x14ac:dyDescent="0.2">
      <c r="E7781" s="136"/>
    </row>
    <row r="7782" spans="5:5" x14ac:dyDescent="0.2">
      <c r="E7782" s="136"/>
    </row>
    <row r="7783" spans="5:5" x14ac:dyDescent="0.2">
      <c r="E7783" s="136"/>
    </row>
    <row r="7784" spans="5:5" x14ac:dyDescent="0.2">
      <c r="E7784" s="136"/>
    </row>
    <row r="7785" spans="5:5" x14ac:dyDescent="0.2">
      <c r="E7785" s="136"/>
    </row>
    <row r="7786" spans="5:5" x14ac:dyDescent="0.2">
      <c r="E7786" s="136"/>
    </row>
    <row r="7787" spans="5:5" x14ac:dyDescent="0.2">
      <c r="E7787" s="136"/>
    </row>
    <row r="7788" spans="5:5" x14ac:dyDescent="0.2">
      <c r="E7788" s="136"/>
    </row>
    <row r="7789" spans="5:5" x14ac:dyDescent="0.2">
      <c r="E7789" s="136"/>
    </row>
    <row r="7790" spans="5:5" x14ac:dyDescent="0.2">
      <c r="E7790" s="136"/>
    </row>
    <row r="7791" spans="5:5" x14ac:dyDescent="0.2">
      <c r="E7791" s="136"/>
    </row>
    <row r="7792" spans="5:5" x14ac:dyDescent="0.2">
      <c r="E7792" s="136"/>
    </row>
    <row r="7793" spans="5:5" x14ac:dyDescent="0.2">
      <c r="E7793" s="136"/>
    </row>
    <row r="7794" spans="5:5" x14ac:dyDescent="0.2">
      <c r="E7794" s="136"/>
    </row>
    <row r="7795" spans="5:5" x14ac:dyDescent="0.2">
      <c r="E7795" s="136"/>
    </row>
    <row r="7796" spans="5:5" x14ac:dyDescent="0.2">
      <c r="E7796" s="136"/>
    </row>
    <row r="7797" spans="5:5" x14ac:dyDescent="0.2">
      <c r="E7797" s="136"/>
    </row>
    <row r="7798" spans="5:5" x14ac:dyDescent="0.2">
      <c r="E7798" s="136"/>
    </row>
    <row r="7799" spans="5:5" x14ac:dyDescent="0.2">
      <c r="E7799" s="136"/>
    </row>
    <row r="7800" spans="5:5" x14ac:dyDescent="0.2">
      <c r="E7800" s="136"/>
    </row>
    <row r="7801" spans="5:5" x14ac:dyDescent="0.2">
      <c r="E7801" s="136"/>
    </row>
    <row r="7802" spans="5:5" x14ac:dyDescent="0.2">
      <c r="E7802" s="136"/>
    </row>
    <row r="7803" spans="5:5" x14ac:dyDescent="0.2">
      <c r="E7803" s="136"/>
    </row>
    <row r="7804" spans="5:5" x14ac:dyDescent="0.2">
      <c r="E7804" s="136"/>
    </row>
    <row r="7805" spans="5:5" x14ac:dyDescent="0.2">
      <c r="E7805" s="136"/>
    </row>
    <row r="7806" spans="5:5" x14ac:dyDescent="0.2">
      <c r="E7806" s="136"/>
    </row>
    <row r="7807" spans="5:5" x14ac:dyDescent="0.2">
      <c r="E7807" s="136"/>
    </row>
    <row r="7808" spans="5:5" x14ac:dyDescent="0.2">
      <c r="E7808" s="136"/>
    </row>
    <row r="7809" spans="5:5" x14ac:dyDescent="0.2">
      <c r="E7809" s="136"/>
    </row>
    <row r="7810" spans="5:5" x14ac:dyDescent="0.2">
      <c r="E7810" s="136"/>
    </row>
    <row r="7811" spans="5:5" x14ac:dyDescent="0.2">
      <c r="E7811" s="136"/>
    </row>
    <row r="7812" spans="5:5" x14ac:dyDescent="0.2">
      <c r="E7812" s="136"/>
    </row>
    <row r="7813" spans="5:5" x14ac:dyDescent="0.2">
      <c r="E7813" s="136"/>
    </row>
    <row r="7814" spans="5:5" x14ac:dyDescent="0.2">
      <c r="E7814" s="136"/>
    </row>
    <row r="7815" spans="5:5" x14ac:dyDescent="0.2">
      <c r="E7815" s="136"/>
    </row>
    <row r="7816" spans="5:5" x14ac:dyDescent="0.2">
      <c r="E7816" s="136"/>
    </row>
    <row r="7817" spans="5:5" x14ac:dyDescent="0.2">
      <c r="E7817" s="136"/>
    </row>
    <row r="7818" spans="5:5" x14ac:dyDescent="0.2">
      <c r="E7818" s="136"/>
    </row>
    <row r="7819" spans="5:5" x14ac:dyDescent="0.2">
      <c r="E7819" s="136"/>
    </row>
    <row r="7820" spans="5:5" x14ac:dyDescent="0.2">
      <c r="E7820" s="136"/>
    </row>
    <row r="7821" spans="5:5" x14ac:dyDescent="0.2">
      <c r="E7821" s="136"/>
    </row>
    <row r="7822" spans="5:5" x14ac:dyDescent="0.2">
      <c r="E7822" s="136"/>
    </row>
    <row r="7823" spans="5:5" x14ac:dyDescent="0.2">
      <c r="E7823" s="136"/>
    </row>
    <row r="7824" spans="5:5" x14ac:dyDescent="0.2">
      <c r="E7824" s="136"/>
    </row>
    <row r="7825" spans="5:5" x14ac:dyDescent="0.2">
      <c r="E7825" s="136"/>
    </row>
    <row r="7826" spans="5:5" x14ac:dyDescent="0.2">
      <c r="E7826" s="136"/>
    </row>
    <row r="7827" spans="5:5" x14ac:dyDescent="0.2">
      <c r="E7827" s="136"/>
    </row>
    <row r="7828" spans="5:5" x14ac:dyDescent="0.2">
      <c r="E7828" s="136"/>
    </row>
    <row r="7829" spans="5:5" x14ac:dyDescent="0.2">
      <c r="E7829" s="136"/>
    </row>
    <row r="7830" spans="5:5" x14ac:dyDescent="0.2">
      <c r="E7830" s="136"/>
    </row>
    <row r="7831" spans="5:5" x14ac:dyDescent="0.2">
      <c r="E7831" s="136"/>
    </row>
    <row r="7832" spans="5:5" x14ac:dyDescent="0.2">
      <c r="E7832" s="136"/>
    </row>
    <row r="7833" spans="5:5" x14ac:dyDescent="0.2">
      <c r="E7833" s="136"/>
    </row>
    <row r="7834" spans="5:5" x14ac:dyDescent="0.2">
      <c r="E7834" s="136"/>
    </row>
    <row r="7835" spans="5:5" x14ac:dyDescent="0.2">
      <c r="E7835" s="136"/>
    </row>
    <row r="7836" spans="5:5" x14ac:dyDescent="0.2">
      <c r="E7836" s="136"/>
    </row>
    <row r="7837" spans="5:5" x14ac:dyDescent="0.2">
      <c r="E7837" s="136"/>
    </row>
    <row r="7838" spans="5:5" x14ac:dyDescent="0.2">
      <c r="E7838" s="136"/>
    </row>
    <row r="7839" spans="5:5" x14ac:dyDescent="0.2">
      <c r="E7839" s="136"/>
    </row>
    <row r="7840" spans="5:5" x14ac:dyDescent="0.2">
      <c r="E7840" s="136"/>
    </row>
    <row r="7841" spans="5:5" x14ac:dyDescent="0.2">
      <c r="E7841" s="136"/>
    </row>
    <row r="7842" spans="5:5" x14ac:dyDescent="0.2">
      <c r="E7842" s="136"/>
    </row>
    <row r="7843" spans="5:5" x14ac:dyDescent="0.2">
      <c r="E7843" s="136"/>
    </row>
    <row r="7844" spans="5:5" x14ac:dyDescent="0.2">
      <c r="E7844" s="136"/>
    </row>
    <row r="7845" spans="5:5" x14ac:dyDescent="0.2">
      <c r="E7845" s="136"/>
    </row>
    <row r="7846" spans="5:5" x14ac:dyDescent="0.2">
      <c r="E7846" s="136"/>
    </row>
    <row r="7847" spans="5:5" x14ac:dyDescent="0.2">
      <c r="E7847" s="136"/>
    </row>
    <row r="7848" spans="5:5" x14ac:dyDescent="0.2">
      <c r="E7848" s="136"/>
    </row>
    <row r="7849" spans="5:5" x14ac:dyDescent="0.2">
      <c r="E7849" s="136"/>
    </row>
    <row r="7850" spans="5:5" x14ac:dyDescent="0.2">
      <c r="E7850" s="136"/>
    </row>
    <row r="7851" spans="5:5" x14ac:dyDescent="0.2">
      <c r="E7851" s="136"/>
    </row>
    <row r="7852" spans="5:5" x14ac:dyDescent="0.2">
      <c r="E7852" s="136"/>
    </row>
    <row r="7853" spans="5:5" x14ac:dyDescent="0.2">
      <c r="E7853" s="136"/>
    </row>
    <row r="7854" spans="5:5" x14ac:dyDescent="0.2">
      <c r="E7854" s="136"/>
    </row>
    <row r="7855" spans="5:5" x14ac:dyDescent="0.2">
      <c r="E7855" s="136"/>
    </row>
    <row r="7856" spans="5:5" x14ac:dyDescent="0.2">
      <c r="E7856" s="136"/>
    </row>
    <row r="7857" spans="5:5" x14ac:dyDescent="0.2">
      <c r="E7857" s="136"/>
    </row>
    <row r="7858" spans="5:5" x14ac:dyDescent="0.2">
      <c r="E7858" s="136"/>
    </row>
    <row r="7859" spans="5:5" x14ac:dyDescent="0.2">
      <c r="E7859" s="136"/>
    </row>
    <row r="7860" spans="5:5" x14ac:dyDescent="0.2">
      <c r="E7860" s="136"/>
    </row>
    <row r="7861" spans="5:5" x14ac:dyDescent="0.2">
      <c r="E7861" s="136"/>
    </row>
    <row r="7862" spans="5:5" x14ac:dyDescent="0.2">
      <c r="E7862" s="136"/>
    </row>
    <row r="7863" spans="5:5" x14ac:dyDescent="0.2">
      <c r="E7863" s="136"/>
    </row>
    <row r="7864" spans="5:5" x14ac:dyDescent="0.2">
      <c r="E7864" s="136"/>
    </row>
    <row r="7865" spans="5:5" x14ac:dyDescent="0.2">
      <c r="E7865" s="136"/>
    </row>
    <row r="7866" spans="5:5" x14ac:dyDescent="0.2">
      <c r="E7866" s="136"/>
    </row>
    <row r="7867" spans="5:5" x14ac:dyDescent="0.2">
      <c r="E7867" s="136"/>
    </row>
    <row r="7868" spans="5:5" x14ac:dyDescent="0.2">
      <c r="E7868" s="136"/>
    </row>
    <row r="7869" spans="5:5" x14ac:dyDescent="0.2">
      <c r="E7869" s="136"/>
    </row>
    <row r="7870" spans="5:5" x14ac:dyDescent="0.2">
      <c r="E7870" s="136"/>
    </row>
    <row r="7871" spans="5:5" x14ac:dyDescent="0.2">
      <c r="E7871" s="136"/>
    </row>
    <row r="7872" spans="5:5" x14ac:dyDescent="0.2">
      <c r="E7872" s="136"/>
    </row>
    <row r="7873" spans="5:5" x14ac:dyDescent="0.2">
      <c r="E7873" s="136"/>
    </row>
    <row r="7874" spans="5:5" x14ac:dyDescent="0.2">
      <c r="E7874" s="136"/>
    </row>
    <row r="7875" spans="5:5" x14ac:dyDescent="0.2">
      <c r="E7875" s="136"/>
    </row>
    <row r="7876" spans="5:5" x14ac:dyDescent="0.2">
      <c r="E7876" s="136"/>
    </row>
    <row r="7877" spans="5:5" x14ac:dyDescent="0.2">
      <c r="E7877" s="136"/>
    </row>
    <row r="7878" spans="5:5" x14ac:dyDescent="0.2">
      <c r="E7878" s="136"/>
    </row>
    <row r="7879" spans="5:5" x14ac:dyDescent="0.2">
      <c r="E7879" s="136"/>
    </row>
    <row r="7880" spans="5:5" x14ac:dyDescent="0.2">
      <c r="E7880" s="136"/>
    </row>
    <row r="7881" spans="5:5" x14ac:dyDescent="0.2">
      <c r="E7881" s="136"/>
    </row>
    <row r="7882" spans="5:5" x14ac:dyDescent="0.2">
      <c r="E7882" s="136"/>
    </row>
    <row r="7883" spans="5:5" x14ac:dyDescent="0.2">
      <c r="E7883" s="136"/>
    </row>
    <row r="7884" spans="5:5" x14ac:dyDescent="0.2">
      <c r="E7884" s="136"/>
    </row>
    <row r="7885" spans="5:5" x14ac:dyDescent="0.2">
      <c r="E7885" s="136"/>
    </row>
    <row r="7886" spans="5:5" x14ac:dyDescent="0.2">
      <c r="E7886" s="136"/>
    </row>
    <row r="7887" spans="5:5" x14ac:dyDescent="0.2">
      <c r="E7887" s="136"/>
    </row>
    <row r="7888" spans="5:5" x14ac:dyDescent="0.2">
      <c r="E7888" s="136"/>
    </row>
    <row r="7889" spans="5:5" x14ac:dyDescent="0.2">
      <c r="E7889" s="136"/>
    </row>
    <row r="7890" spans="5:5" x14ac:dyDescent="0.2">
      <c r="E7890" s="136"/>
    </row>
    <row r="7891" spans="5:5" x14ac:dyDescent="0.2">
      <c r="E7891" s="136"/>
    </row>
    <row r="7892" spans="5:5" x14ac:dyDescent="0.2">
      <c r="E7892" s="136"/>
    </row>
    <row r="7893" spans="5:5" x14ac:dyDescent="0.2">
      <c r="E7893" s="136"/>
    </row>
    <row r="7894" spans="5:5" x14ac:dyDescent="0.2">
      <c r="E7894" s="136"/>
    </row>
    <row r="7895" spans="5:5" x14ac:dyDescent="0.2">
      <c r="E7895" s="136"/>
    </row>
    <row r="7896" spans="5:5" x14ac:dyDescent="0.2">
      <c r="E7896" s="136"/>
    </row>
    <row r="7897" spans="5:5" x14ac:dyDescent="0.2">
      <c r="E7897" s="136"/>
    </row>
    <row r="7898" spans="5:5" x14ac:dyDescent="0.2">
      <c r="E7898" s="136"/>
    </row>
    <row r="7899" spans="5:5" x14ac:dyDescent="0.2">
      <c r="E7899" s="136"/>
    </row>
    <row r="7900" spans="5:5" x14ac:dyDescent="0.2">
      <c r="E7900" s="136"/>
    </row>
    <row r="7901" spans="5:5" x14ac:dyDescent="0.2">
      <c r="E7901" s="136"/>
    </row>
    <row r="7902" spans="5:5" x14ac:dyDescent="0.2">
      <c r="E7902" s="136"/>
    </row>
    <row r="7903" spans="5:5" x14ac:dyDescent="0.2">
      <c r="E7903" s="136"/>
    </row>
    <row r="7904" spans="5:5" x14ac:dyDescent="0.2">
      <c r="E7904" s="136"/>
    </row>
    <row r="7905" spans="5:5" x14ac:dyDescent="0.2">
      <c r="E7905" s="136"/>
    </row>
    <row r="7906" spans="5:5" x14ac:dyDescent="0.2">
      <c r="E7906" s="136"/>
    </row>
    <row r="7907" spans="5:5" x14ac:dyDescent="0.2">
      <c r="E7907" s="136"/>
    </row>
    <row r="7908" spans="5:5" x14ac:dyDescent="0.2">
      <c r="E7908" s="136"/>
    </row>
    <row r="7909" spans="5:5" x14ac:dyDescent="0.2">
      <c r="E7909" s="136"/>
    </row>
    <row r="7910" spans="5:5" x14ac:dyDescent="0.2">
      <c r="E7910" s="136"/>
    </row>
    <row r="7911" spans="5:5" x14ac:dyDescent="0.2">
      <c r="E7911" s="136"/>
    </row>
    <row r="7912" spans="5:5" x14ac:dyDescent="0.2">
      <c r="E7912" s="136"/>
    </row>
    <row r="7913" spans="5:5" x14ac:dyDescent="0.2">
      <c r="E7913" s="136"/>
    </row>
    <row r="7914" spans="5:5" x14ac:dyDescent="0.2">
      <c r="E7914" s="136"/>
    </row>
    <row r="7915" spans="5:5" x14ac:dyDescent="0.2">
      <c r="E7915" s="136"/>
    </row>
    <row r="7916" spans="5:5" x14ac:dyDescent="0.2">
      <c r="E7916" s="136"/>
    </row>
    <row r="7917" spans="5:5" x14ac:dyDescent="0.2">
      <c r="E7917" s="136"/>
    </row>
    <row r="7918" spans="5:5" x14ac:dyDescent="0.2">
      <c r="E7918" s="136"/>
    </row>
    <row r="7919" spans="5:5" x14ac:dyDescent="0.2">
      <c r="E7919" s="136"/>
    </row>
    <row r="7920" spans="5:5" x14ac:dyDescent="0.2">
      <c r="E7920" s="136"/>
    </row>
    <row r="7921" spans="5:5" x14ac:dyDescent="0.2">
      <c r="E7921" s="136"/>
    </row>
    <row r="7922" spans="5:5" x14ac:dyDescent="0.2">
      <c r="E7922" s="136"/>
    </row>
    <row r="7923" spans="5:5" x14ac:dyDescent="0.2">
      <c r="E7923" s="136"/>
    </row>
    <row r="7924" spans="5:5" x14ac:dyDescent="0.2">
      <c r="E7924" s="136"/>
    </row>
    <row r="7925" spans="5:5" x14ac:dyDescent="0.2">
      <c r="E7925" s="136"/>
    </row>
    <row r="7926" spans="5:5" x14ac:dyDescent="0.2">
      <c r="E7926" s="136"/>
    </row>
    <row r="7927" spans="5:5" x14ac:dyDescent="0.2">
      <c r="E7927" s="136"/>
    </row>
    <row r="7928" spans="5:5" x14ac:dyDescent="0.2">
      <c r="E7928" s="136"/>
    </row>
    <row r="7929" spans="5:5" x14ac:dyDescent="0.2">
      <c r="E7929" s="136"/>
    </row>
    <row r="7930" spans="5:5" x14ac:dyDescent="0.2">
      <c r="E7930" s="136"/>
    </row>
    <row r="7931" spans="5:5" x14ac:dyDescent="0.2">
      <c r="E7931" s="136"/>
    </row>
    <row r="7932" spans="5:5" x14ac:dyDescent="0.2">
      <c r="E7932" s="136"/>
    </row>
    <row r="7933" spans="5:5" x14ac:dyDescent="0.2">
      <c r="E7933" s="136"/>
    </row>
    <row r="7934" spans="5:5" x14ac:dyDescent="0.2">
      <c r="E7934" s="136"/>
    </row>
    <row r="7935" spans="5:5" x14ac:dyDescent="0.2">
      <c r="E7935" s="136"/>
    </row>
    <row r="7936" spans="5:5" x14ac:dyDescent="0.2">
      <c r="E7936" s="136"/>
    </row>
    <row r="7937" spans="5:5" x14ac:dyDescent="0.2">
      <c r="E7937" s="136"/>
    </row>
    <row r="7938" spans="5:5" x14ac:dyDescent="0.2">
      <c r="E7938" s="136"/>
    </row>
    <row r="7939" spans="5:5" x14ac:dyDescent="0.2">
      <c r="E7939" s="136"/>
    </row>
    <row r="7940" spans="5:5" x14ac:dyDescent="0.2">
      <c r="E7940" s="136"/>
    </row>
    <row r="7941" spans="5:5" x14ac:dyDescent="0.2">
      <c r="E7941" s="136"/>
    </row>
    <row r="7942" spans="5:5" x14ac:dyDescent="0.2">
      <c r="E7942" s="136"/>
    </row>
    <row r="7943" spans="5:5" x14ac:dyDescent="0.2">
      <c r="E7943" s="136"/>
    </row>
    <row r="7944" spans="5:5" x14ac:dyDescent="0.2">
      <c r="E7944" s="136"/>
    </row>
    <row r="7945" spans="5:5" x14ac:dyDescent="0.2">
      <c r="E7945" s="136"/>
    </row>
    <row r="7946" spans="5:5" x14ac:dyDescent="0.2">
      <c r="E7946" s="136"/>
    </row>
    <row r="7947" spans="5:5" x14ac:dyDescent="0.2">
      <c r="E7947" s="136"/>
    </row>
    <row r="7948" spans="5:5" x14ac:dyDescent="0.2">
      <c r="E7948" s="136"/>
    </row>
    <row r="7949" spans="5:5" x14ac:dyDescent="0.2">
      <c r="E7949" s="136"/>
    </row>
    <row r="7950" spans="5:5" x14ac:dyDescent="0.2">
      <c r="E7950" s="136"/>
    </row>
    <row r="7951" spans="5:5" x14ac:dyDescent="0.2">
      <c r="E7951" s="136"/>
    </row>
    <row r="7952" spans="5:5" x14ac:dyDescent="0.2">
      <c r="E7952" s="136"/>
    </row>
    <row r="7953" spans="5:5" x14ac:dyDescent="0.2">
      <c r="E7953" s="136"/>
    </row>
    <row r="7954" spans="5:5" x14ac:dyDescent="0.2">
      <c r="E7954" s="136"/>
    </row>
    <row r="7955" spans="5:5" x14ac:dyDescent="0.2">
      <c r="E7955" s="136"/>
    </row>
    <row r="7956" spans="5:5" x14ac:dyDescent="0.2">
      <c r="E7956" s="136"/>
    </row>
    <row r="7957" spans="5:5" x14ac:dyDescent="0.2">
      <c r="E7957" s="136"/>
    </row>
    <row r="7958" spans="5:5" x14ac:dyDescent="0.2">
      <c r="E7958" s="136"/>
    </row>
    <row r="7959" spans="5:5" x14ac:dyDescent="0.2">
      <c r="E7959" s="136"/>
    </row>
    <row r="7960" spans="5:5" x14ac:dyDescent="0.2">
      <c r="E7960" s="136"/>
    </row>
    <row r="7961" spans="5:5" x14ac:dyDescent="0.2">
      <c r="E7961" s="136"/>
    </row>
    <row r="7962" spans="5:5" x14ac:dyDescent="0.2">
      <c r="E7962" s="136"/>
    </row>
    <row r="7963" spans="5:5" x14ac:dyDescent="0.2">
      <c r="E7963" s="136"/>
    </row>
    <row r="7964" spans="5:5" x14ac:dyDescent="0.2">
      <c r="E7964" s="136"/>
    </row>
    <row r="7965" spans="5:5" x14ac:dyDescent="0.2">
      <c r="E7965" s="136"/>
    </row>
    <row r="7966" spans="5:5" x14ac:dyDescent="0.2">
      <c r="E7966" s="136"/>
    </row>
    <row r="7967" spans="5:5" x14ac:dyDescent="0.2">
      <c r="E7967" s="136"/>
    </row>
    <row r="7968" spans="5:5" x14ac:dyDescent="0.2">
      <c r="E7968" s="136"/>
    </row>
    <row r="7969" spans="5:5" x14ac:dyDescent="0.2">
      <c r="E7969" s="136"/>
    </row>
    <row r="7970" spans="5:5" x14ac:dyDescent="0.2">
      <c r="E7970" s="136"/>
    </row>
    <row r="7971" spans="5:5" x14ac:dyDescent="0.2">
      <c r="E7971" s="136"/>
    </row>
    <row r="7972" spans="5:5" x14ac:dyDescent="0.2">
      <c r="E7972" s="136"/>
    </row>
    <row r="7973" spans="5:5" x14ac:dyDescent="0.2">
      <c r="E7973" s="136"/>
    </row>
    <row r="7974" spans="5:5" x14ac:dyDescent="0.2">
      <c r="E7974" s="136"/>
    </row>
    <row r="7975" spans="5:5" x14ac:dyDescent="0.2">
      <c r="E7975" s="136"/>
    </row>
    <row r="7976" spans="5:5" x14ac:dyDescent="0.2">
      <c r="E7976" s="136"/>
    </row>
    <row r="7977" spans="5:5" x14ac:dyDescent="0.2">
      <c r="E7977" s="136"/>
    </row>
    <row r="7978" spans="5:5" x14ac:dyDescent="0.2">
      <c r="E7978" s="136"/>
    </row>
    <row r="7979" spans="5:5" x14ac:dyDescent="0.2">
      <c r="E7979" s="136"/>
    </row>
    <row r="7980" spans="5:5" x14ac:dyDescent="0.2">
      <c r="E7980" s="136"/>
    </row>
    <row r="7981" spans="5:5" x14ac:dyDescent="0.2">
      <c r="E7981" s="136"/>
    </row>
    <row r="7982" spans="5:5" x14ac:dyDescent="0.2">
      <c r="E7982" s="136"/>
    </row>
    <row r="7983" spans="5:5" x14ac:dyDescent="0.2">
      <c r="E7983" s="136"/>
    </row>
    <row r="7984" spans="5:5" x14ac:dyDescent="0.2">
      <c r="E7984" s="136"/>
    </row>
    <row r="7985" spans="5:5" x14ac:dyDescent="0.2">
      <c r="E7985" s="136"/>
    </row>
    <row r="7986" spans="5:5" x14ac:dyDescent="0.2">
      <c r="E7986" s="136"/>
    </row>
    <row r="7987" spans="5:5" x14ac:dyDescent="0.2">
      <c r="E7987" s="136"/>
    </row>
    <row r="7988" spans="5:5" x14ac:dyDescent="0.2">
      <c r="E7988" s="136"/>
    </row>
    <row r="7989" spans="5:5" x14ac:dyDescent="0.2">
      <c r="E7989" s="136"/>
    </row>
    <row r="7990" spans="5:5" x14ac:dyDescent="0.2">
      <c r="E7990" s="136"/>
    </row>
    <row r="7991" spans="5:5" x14ac:dyDescent="0.2">
      <c r="E7991" s="136"/>
    </row>
    <row r="7992" spans="5:5" x14ac:dyDescent="0.2">
      <c r="E7992" s="136"/>
    </row>
    <row r="7993" spans="5:5" x14ac:dyDescent="0.2">
      <c r="E7993" s="136"/>
    </row>
    <row r="7994" spans="5:5" x14ac:dyDescent="0.2">
      <c r="E7994" s="136"/>
    </row>
    <row r="7995" spans="5:5" x14ac:dyDescent="0.2">
      <c r="E7995" s="136"/>
    </row>
    <row r="7996" spans="5:5" x14ac:dyDescent="0.2">
      <c r="E7996" s="136"/>
    </row>
    <row r="7997" spans="5:5" x14ac:dyDescent="0.2">
      <c r="E7997" s="136"/>
    </row>
    <row r="7998" spans="5:5" x14ac:dyDescent="0.2">
      <c r="E7998" s="136"/>
    </row>
    <row r="7999" spans="5:5" x14ac:dyDescent="0.2">
      <c r="E7999" s="136"/>
    </row>
    <row r="8000" spans="5:5" x14ac:dyDescent="0.2">
      <c r="E8000" s="136"/>
    </row>
    <row r="8001" spans="5:5" x14ac:dyDescent="0.2">
      <c r="E8001" s="136"/>
    </row>
    <row r="8002" spans="5:5" x14ac:dyDescent="0.2">
      <c r="E8002" s="136"/>
    </row>
    <row r="8003" spans="5:5" x14ac:dyDescent="0.2">
      <c r="E8003" s="136"/>
    </row>
    <row r="8004" spans="5:5" x14ac:dyDescent="0.2">
      <c r="E8004" s="136"/>
    </row>
    <row r="8005" spans="5:5" x14ac:dyDescent="0.2">
      <c r="E8005" s="136"/>
    </row>
    <row r="8006" spans="5:5" x14ac:dyDescent="0.2">
      <c r="E8006" s="136"/>
    </row>
    <row r="8007" spans="5:5" x14ac:dyDescent="0.2">
      <c r="E8007" s="136"/>
    </row>
    <row r="8008" spans="5:5" x14ac:dyDescent="0.2">
      <c r="E8008" s="136"/>
    </row>
    <row r="8009" spans="5:5" x14ac:dyDescent="0.2">
      <c r="E8009" s="136"/>
    </row>
    <row r="8010" spans="5:5" x14ac:dyDescent="0.2">
      <c r="E8010" s="136"/>
    </row>
    <row r="8011" spans="5:5" x14ac:dyDescent="0.2">
      <c r="E8011" s="136"/>
    </row>
    <row r="8012" spans="5:5" x14ac:dyDescent="0.2">
      <c r="E8012" s="136"/>
    </row>
    <row r="8013" spans="5:5" x14ac:dyDescent="0.2">
      <c r="E8013" s="136"/>
    </row>
    <row r="8014" spans="5:5" x14ac:dyDescent="0.2">
      <c r="E8014" s="136"/>
    </row>
    <row r="8015" spans="5:5" x14ac:dyDescent="0.2">
      <c r="E8015" s="136"/>
    </row>
    <row r="8016" spans="5:5" x14ac:dyDescent="0.2">
      <c r="E8016" s="136"/>
    </row>
    <row r="8017" spans="5:5" x14ac:dyDescent="0.2">
      <c r="E8017" s="136"/>
    </row>
    <row r="8018" spans="5:5" x14ac:dyDescent="0.2">
      <c r="E8018" s="136"/>
    </row>
    <row r="8019" spans="5:5" x14ac:dyDescent="0.2">
      <c r="E8019" s="136"/>
    </row>
    <row r="8020" spans="5:5" x14ac:dyDescent="0.2">
      <c r="E8020" s="136"/>
    </row>
    <row r="8021" spans="5:5" x14ac:dyDescent="0.2">
      <c r="E8021" s="136"/>
    </row>
    <row r="8022" spans="5:5" x14ac:dyDescent="0.2">
      <c r="E8022" s="136"/>
    </row>
    <row r="8023" spans="5:5" x14ac:dyDescent="0.2">
      <c r="E8023" s="136"/>
    </row>
    <row r="8024" spans="5:5" x14ac:dyDescent="0.2">
      <c r="E8024" s="136"/>
    </row>
    <row r="8025" spans="5:5" x14ac:dyDescent="0.2">
      <c r="E8025" s="136"/>
    </row>
    <row r="8026" spans="5:5" x14ac:dyDescent="0.2">
      <c r="E8026" s="136"/>
    </row>
    <row r="8027" spans="5:5" x14ac:dyDescent="0.2">
      <c r="E8027" s="136"/>
    </row>
    <row r="8028" spans="5:5" x14ac:dyDescent="0.2">
      <c r="E8028" s="136"/>
    </row>
    <row r="8029" spans="5:5" x14ac:dyDescent="0.2">
      <c r="E8029" s="136"/>
    </row>
    <row r="8030" spans="5:5" x14ac:dyDescent="0.2">
      <c r="E8030" s="136"/>
    </row>
    <row r="8031" spans="5:5" x14ac:dyDescent="0.2">
      <c r="E8031" s="136"/>
    </row>
    <row r="8032" spans="5:5" x14ac:dyDescent="0.2">
      <c r="E8032" s="136"/>
    </row>
    <row r="8033" spans="5:5" x14ac:dyDescent="0.2">
      <c r="E8033" s="136"/>
    </row>
    <row r="8034" spans="5:5" x14ac:dyDescent="0.2">
      <c r="E8034" s="136"/>
    </row>
    <row r="8035" spans="5:5" x14ac:dyDescent="0.2">
      <c r="E8035" s="136"/>
    </row>
    <row r="8036" spans="5:5" x14ac:dyDescent="0.2">
      <c r="E8036" s="136"/>
    </row>
    <row r="8037" spans="5:5" x14ac:dyDescent="0.2">
      <c r="E8037" s="136"/>
    </row>
    <row r="8038" spans="5:5" x14ac:dyDescent="0.2">
      <c r="E8038" s="136"/>
    </row>
    <row r="8039" spans="5:5" x14ac:dyDescent="0.2">
      <c r="E8039" s="136"/>
    </row>
    <row r="8040" spans="5:5" x14ac:dyDescent="0.2">
      <c r="E8040" s="136"/>
    </row>
    <row r="8041" spans="5:5" x14ac:dyDescent="0.2">
      <c r="E8041" s="136"/>
    </row>
    <row r="8042" spans="5:5" x14ac:dyDescent="0.2">
      <c r="E8042" s="136"/>
    </row>
    <row r="8043" spans="5:5" x14ac:dyDescent="0.2">
      <c r="E8043" s="136"/>
    </row>
    <row r="8044" spans="5:5" x14ac:dyDescent="0.2">
      <c r="E8044" s="136"/>
    </row>
    <row r="8045" spans="5:5" x14ac:dyDescent="0.2">
      <c r="E8045" s="136"/>
    </row>
    <row r="8046" spans="5:5" x14ac:dyDescent="0.2">
      <c r="E8046" s="136"/>
    </row>
    <row r="8047" spans="5:5" x14ac:dyDescent="0.2">
      <c r="E8047" s="136"/>
    </row>
    <row r="8048" spans="5:5" x14ac:dyDescent="0.2">
      <c r="E8048" s="136"/>
    </row>
    <row r="8049" spans="5:5" x14ac:dyDescent="0.2">
      <c r="E8049" s="136"/>
    </row>
    <row r="8050" spans="5:5" x14ac:dyDescent="0.2">
      <c r="E8050" s="136"/>
    </row>
    <row r="8051" spans="5:5" x14ac:dyDescent="0.2">
      <c r="E8051" s="136"/>
    </row>
    <row r="8052" spans="5:5" x14ac:dyDescent="0.2">
      <c r="E8052" s="136"/>
    </row>
    <row r="8053" spans="5:5" x14ac:dyDescent="0.2">
      <c r="E8053" s="136"/>
    </row>
    <row r="8054" spans="5:5" x14ac:dyDescent="0.2">
      <c r="E8054" s="136"/>
    </row>
    <row r="8055" spans="5:5" x14ac:dyDescent="0.2">
      <c r="E8055" s="136"/>
    </row>
    <row r="8056" spans="5:5" x14ac:dyDescent="0.2">
      <c r="E8056" s="136"/>
    </row>
    <row r="8057" spans="5:5" x14ac:dyDescent="0.2">
      <c r="E8057" s="136"/>
    </row>
    <row r="8058" spans="5:5" x14ac:dyDescent="0.2">
      <c r="E8058" s="136"/>
    </row>
    <row r="8059" spans="5:5" x14ac:dyDescent="0.2">
      <c r="E8059" s="136"/>
    </row>
    <row r="8060" spans="5:5" x14ac:dyDescent="0.2">
      <c r="E8060" s="136"/>
    </row>
    <row r="8061" spans="5:5" x14ac:dyDescent="0.2">
      <c r="E8061" s="136"/>
    </row>
    <row r="8062" spans="5:5" x14ac:dyDescent="0.2">
      <c r="E8062" s="136"/>
    </row>
    <row r="8063" spans="5:5" x14ac:dyDescent="0.2">
      <c r="E8063" s="136"/>
    </row>
    <row r="8064" spans="5:5" x14ac:dyDescent="0.2">
      <c r="E8064" s="136"/>
    </row>
    <row r="8065" spans="5:5" x14ac:dyDescent="0.2">
      <c r="E8065" s="136"/>
    </row>
    <row r="8066" spans="5:5" x14ac:dyDescent="0.2">
      <c r="E8066" s="136"/>
    </row>
    <row r="8067" spans="5:5" x14ac:dyDescent="0.2">
      <c r="E8067" s="136"/>
    </row>
    <row r="8068" spans="5:5" x14ac:dyDescent="0.2">
      <c r="E8068" s="136"/>
    </row>
    <row r="8069" spans="5:5" x14ac:dyDescent="0.2">
      <c r="E8069" s="136"/>
    </row>
    <row r="8070" spans="5:5" x14ac:dyDescent="0.2">
      <c r="E8070" s="136"/>
    </row>
    <row r="8071" spans="5:5" x14ac:dyDescent="0.2">
      <c r="E8071" s="136"/>
    </row>
    <row r="8072" spans="5:5" x14ac:dyDescent="0.2">
      <c r="E8072" s="136"/>
    </row>
    <row r="8073" spans="5:5" x14ac:dyDescent="0.2">
      <c r="E8073" s="136"/>
    </row>
    <row r="8074" spans="5:5" x14ac:dyDescent="0.2">
      <c r="E8074" s="136"/>
    </row>
    <row r="8075" spans="5:5" x14ac:dyDescent="0.2">
      <c r="E8075" s="136"/>
    </row>
    <row r="8076" spans="5:5" x14ac:dyDescent="0.2">
      <c r="E8076" s="136"/>
    </row>
    <row r="8077" spans="5:5" x14ac:dyDescent="0.2">
      <c r="E8077" s="136"/>
    </row>
    <row r="8078" spans="5:5" x14ac:dyDescent="0.2">
      <c r="E8078" s="136"/>
    </row>
    <row r="8079" spans="5:5" x14ac:dyDescent="0.2">
      <c r="E8079" s="136"/>
    </row>
    <row r="8080" spans="5:5" x14ac:dyDescent="0.2">
      <c r="E8080" s="136"/>
    </row>
    <row r="8081" spans="5:5" x14ac:dyDescent="0.2">
      <c r="E8081" s="136"/>
    </row>
    <row r="8082" spans="5:5" x14ac:dyDescent="0.2">
      <c r="E8082" s="136"/>
    </row>
    <row r="8083" spans="5:5" x14ac:dyDescent="0.2">
      <c r="E8083" s="136"/>
    </row>
    <row r="8084" spans="5:5" x14ac:dyDescent="0.2">
      <c r="E8084" s="136"/>
    </row>
    <row r="8085" spans="5:5" x14ac:dyDescent="0.2">
      <c r="E8085" s="136"/>
    </row>
    <row r="8086" spans="5:5" x14ac:dyDescent="0.2">
      <c r="E8086" s="136"/>
    </row>
    <row r="8087" spans="5:5" x14ac:dyDescent="0.2">
      <c r="E8087" s="136"/>
    </row>
    <row r="8088" spans="5:5" x14ac:dyDescent="0.2">
      <c r="E8088" s="136"/>
    </row>
    <row r="8089" spans="5:5" x14ac:dyDescent="0.2">
      <c r="E8089" s="136"/>
    </row>
    <row r="8090" spans="5:5" x14ac:dyDescent="0.2">
      <c r="E8090" s="136"/>
    </row>
    <row r="8091" spans="5:5" x14ac:dyDescent="0.2">
      <c r="E8091" s="136"/>
    </row>
    <row r="8092" spans="5:5" x14ac:dyDescent="0.2">
      <c r="E8092" s="136"/>
    </row>
    <row r="8093" spans="5:5" x14ac:dyDescent="0.2">
      <c r="E8093" s="136"/>
    </row>
    <row r="8094" spans="5:5" x14ac:dyDescent="0.2">
      <c r="E8094" s="136"/>
    </row>
    <row r="8095" spans="5:5" x14ac:dyDescent="0.2">
      <c r="E8095" s="136"/>
    </row>
    <row r="8096" spans="5:5" x14ac:dyDescent="0.2">
      <c r="E8096" s="136"/>
    </row>
    <row r="8097" spans="5:5" x14ac:dyDescent="0.2">
      <c r="E8097" s="136"/>
    </row>
    <row r="8098" spans="5:5" x14ac:dyDescent="0.2">
      <c r="E8098" s="136"/>
    </row>
    <row r="8099" spans="5:5" x14ac:dyDescent="0.2">
      <c r="E8099" s="136"/>
    </row>
    <row r="8100" spans="5:5" x14ac:dyDescent="0.2">
      <c r="E8100" s="136"/>
    </row>
    <row r="8101" spans="5:5" x14ac:dyDescent="0.2">
      <c r="E8101" s="136"/>
    </row>
    <row r="8102" spans="5:5" x14ac:dyDescent="0.2">
      <c r="E8102" s="136"/>
    </row>
    <row r="8103" spans="5:5" x14ac:dyDescent="0.2">
      <c r="E8103" s="136"/>
    </row>
    <row r="8104" spans="5:5" x14ac:dyDescent="0.2">
      <c r="E8104" s="136"/>
    </row>
    <row r="8105" spans="5:5" x14ac:dyDescent="0.2">
      <c r="E8105" s="136"/>
    </row>
    <row r="8106" spans="5:5" x14ac:dyDescent="0.2">
      <c r="E8106" s="136"/>
    </row>
    <row r="8107" spans="5:5" x14ac:dyDescent="0.2">
      <c r="E8107" s="136"/>
    </row>
    <row r="8108" spans="5:5" x14ac:dyDescent="0.2">
      <c r="E8108" s="136"/>
    </row>
    <row r="8109" spans="5:5" x14ac:dyDescent="0.2">
      <c r="E8109" s="136"/>
    </row>
    <row r="8110" spans="5:5" x14ac:dyDescent="0.2">
      <c r="E8110" s="136"/>
    </row>
    <row r="8111" spans="5:5" x14ac:dyDescent="0.2">
      <c r="E8111" s="136"/>
    </row>
    <row r="8112" spans="5:5" x14ac:dyDescent="0.2">
      <c r="E8112" s="136"/>
    </row>
    <row r="8113" spans="5:5" x14ac:dyDescent="0.2">
      <c r="E8113" s="136"/>
    </row>
    <row r="8114" spans="5:5" x14ac:dyDescent="0.2">
      <c r="E8114" s="136"/>
    </row>
    <row r="8115" spans="5:5" x14ac:dyDescent="0.2">
      <c r="E8115" s="136"/>
    </row>
    <row r="8116" spans="5:5" x14ac:dyDescent="0.2">
      <c r="E8116" s="136"/>
    </row>
    <row r="8117" spans="5:5" x14ac:dyDescent="0.2">
      <c r="E8117" s="136"/>
    </row>
    <row r="8118" spans="5:5" x14ac:dyDescent="0.2">
      <c r="E8118" s="136"/>
    </row>
    <row r="8119" spans="5:5" x14ac:dyDescent="0.2">
      <c r="E8119" s="136"/>
    </row>
    <row r="8120" spans="5:5" x14ac:dyDescent="0.2">
      <c r="E8120" s="136"/>
    </row>
    <row r="8121" spans="5:5" x14ac:dyDescent="0.2">
      <c r="E8121" s="136"/>
    </row>
    <row r="8122" spans="5:5" x14ac:dyDescent="0.2">
      <c r="E8122" s="136"/>
    </row>
    <row r="8123" spans="5:5" x14ac:dyDescent="0.2">
      <c r="E8123" s="136"/>
    </row>
    <row r="8124" spans="5:5" x14ac:dyDescent="0.2">
      <c r="E8124" s="136"/>
    </row>
    <row r="8125" spans="5:5" x14ac:dyDescent="0.2">
      <c r="E8125" s="136"/>
    </row>
    <row r="8126" spans="5:5" x14ac:dyDescent="0.2">
      <c r="E8126" s="136"/>
    </row>
    <row r="8127" spans="5:5" x14ac:dyDescent="0.2">
      <c r="E8127" s="136"/>
    </row>
    <row r="8128" spans="5:5" x14ac:dyDescent="0.2">
      <c r="E8128" s="136"/>
    </row>
    <row r="8129" spans="5:5" x14ac:dyDescent="0.2">
      <c r="E8129" s="136"/>
    </row>
    <row r="8130" spans="5:5" x14ac:dyDescent="0.2">
      <c r="E8130" s="136"/>
    </row>
    <row r="8131" spans="5:5" x14ac:dyDescent="0.2">
      <c r="E8131" s="136"/>
    </row>
    <row r="8132" spans="5:5" x14ac:dyDescent="0.2">
      <c r="E8132" s="136"/>
    </row>
    <row r="8133" spans="5:5" x14ac:dyDescent="0.2">
      <c r="E8133" s="136"/>
    </row>
    <row r="8134" spans="5:5" x14ac:dyDescent="0.2">
      <c r="E8134" s="136"/>
    </row>
    <row r="8135" spans="5:5" x14ac:dyDescent="0.2">
      <c r="E8135" s="136"/>
    </row>
    <row r="8136" spans="5:5" x14ac:dyDescent="0.2">
      <c r="E8136" s="136"/>
    </row>
    <row r="8137" spans="5:5" x14ac:dyDescent="0.2">
      <c r="E8137" s="136"/>
    </row>
    <row r="8138" spans="5:5" x14ac:dyDescent="0.2">
      <c r="E8138" s="136"/>
    </row>
    <row r="8139" spans="5:5" x14ac:dyDescent="0.2">
      <c r="E8139" s="136"/>
    </row>
    <row r="8140" spans="5:5" x14ac:dyDescent="0.2">
      <c r="E8140" s="136"/>
    </row>
    <row r="8141" spans="5:5" x14ac:dyDescent="0.2">
      <c r="E8141" s="136"/>
    </row>
    <row r="8142" spans="5:5" x14ac:dyDescent="0.2">
      <c r="E8142" s="136"/>
    </row>
    <row r="8143" spans="5:5" x14ac:dyDescent="0.2">
      <c r="E8143" s="136"/>
    </row>
    <row r="8144" spans="5:5" x14ac:dyDescent="0.2">
      <c r="E8144" s="136"/>
    </row>
    <row r="8145" spans="5:5" x14ac:dyDescent="0.2">
      <c r="E8145" s="136"/>
    </row>
    <row r="8146" spans="5:5" x14ac:dyDescent="0.2">
      <c r="E8146" s="136"/>
    </row>
    <row r="8147" spans="5:5" x14ac:dyDescent="0.2">
      <c r="E8147" s="136"/>
    </row>
    <row r="8148" spans="5:5" x14ac:dyDescent="0.2">
      <c r="E8148" s="136"/>
    </row>
    <row r="8149" spans="5:5" x14ac:dyDescent="0.2">
      <c r="E8149" s="136"/>
    </row>
    <row r="8150" spans="5:5" x14ac:dyDescent="0.2">
      <c r="E8150" s="136"/>
    </row>
    <row r="8151" spans="5:5" x14ac:dyDescent="0.2">
      <c r="E8151" s="136"/>
    </row>
    <row r="8152" spans="5:5" x14ac:dyDescent="0.2">
      <c r="E8152" s="136"/>
    </row>
    <row r="8153" spans="5:5" x14ac:dyDescent="0.2">
      <c r="E8153" s="136"/>
    </row>
    <row r="8154" spans="5:5" x14ac:dyDescent="0.2">
      <c r="E8154" s="136"/>
    </row>
    <row r="8155" spans="5:5" x14ac:dyDescent="0.2">
      <c r="E8155" s="136"/>
    </row>
    <row r="8156" spans="5:5" x14ac:dyDescent="0.2">
      <c r="E8156" s="136"/>
    </row>
    <row r="8157" spans="5:5" x14ac:dyDescent="0.2">
      <c r="E8157" s="136"/>
    </row>
    <row r="8158" spans="5:5" x14ac:dyDescent="0.2">
      <c r="E8158" s="136"/>
    </row>
    <row r="8159" spans="5:5" x14ac:dyDescent="0.2">
      <c r="E8159" s="136"/>
    </row>
    <row r="8160" spans="5:5" x14ac:dyDescent="0.2">
      <c r="E8160" s="136"/>
    </row>
    <row r="8161" spans="5:5" x14ac:dyDescent="0.2">
      <c r="E8161" s="136"/>
    </row>
    <row r="8162" spans="5:5" x14ac:dyDescent="0.2">
      <c r="E8162" s="136"/>
    </row>
    <row r="8163" spans="5:5" x14ac:dyDescent="0.2">
      <c r="E8163" s="136"/>
    </row>
    <row r="8164" spans="5:5" x14ac:dyDescent="0.2">
      <c r="E8164" s="136"/>
    </row>
    <row r="8165" spans="5:5" x14ac:dyDescent="0.2">
      <c r="E8165" s="136"/>
    </row>
    <row r="8166" spans="5:5" x14ac:dyDescent="0.2">
      <c r="E8166" s="136"/>
    </row>
    <row r="8167" spans="5:5" x14ac:dyDescent="0.2">
      <c r="E8167" s="136"/>
    </row>
    <row r="8168" spans="5:5" x14ac:dyDescent="0.2">
      <c r="E8168" s="136"/>
    </row>
    <row r="8169" spans="5:5" x14ac:dyDescent="0.2">
      <c r="E8169" s="136"/>
    </row>
    <row r="8170" spans="5:5" x14ac:dyDescent="0.2">
      <c r="E8170" s="136"/>
    </row>
    <row r="8171" spans="5:5" x14ac:dyDescent="0.2">
      <c r="E8171" s="136"/>
    </row>
    <row r="8172" spans="5:5" x14ac:dyDescent="0.2">
      <c r="E8172" s="136"/>
    </row>
    <row r="8173" spans="5:5" x14ac:dyDescent="0.2">
      <c r="E8173" s="136"/>
    </row>
    <row r="8174" spans="5:5" x14ac:dyDescent="0.2">
      <c r="E8174" s="136"/>
    </row>
    <row r="8175" spans="5:5" x14ac:dyDescent="0.2">
      <c r="E8175" s="136"/>
    </row>
    <row r="8176" spans="5:5" x14ac:dyDescent="0.2">
      <c r="E8176" s="136"/>
    </row>
    <row r="8177" spans="5:5" x14ac:dyDescent="0.2">
      <c r="E8177" s="136"/>
    </row>
    <row r="8178" spans="5:5" x14ac:dyDescent="0.2">
      <c r="E8178" s="136"/>
    </row>
    <row r="8179" spans="5:5" x14ac:dyDescent="0.2">
      <c r="E8179" s="136"/>
    </row>
    <row r="8180" spans="5:5" x14ac:dyDescent="0.2">
      <c r="E8180" s="136"/>
    </row>
    <row r="8181" spans="5:5" x14ac:dyDescent="0.2">
      <c r="E8181" s="136"/>
    </row>
    <row r="8182" spans="5:5" x14ac:dyDescent="0.2">
      <c r="E8182" s="136"/>
    </row>
    <row r="8183" spans="5:5" x14ac:dyDescent="0.2">
      <c r="E8183" s="136"/>
    </row>
    <row r="8184" spans="5:5" x14ac:dyDescent="0.2">
      <c r="E8184" s="136"/>
    </row>
    <row r="8185" spans="5:5" x14ac:dyDescent="0.2">
      <c r="E8185" s="136"/>
    </row>
    <row r="8186" spans="5:5" x14ac:dyDescent="0.2">
      <c r="E8186" s="136"/>
    </row>
    <row r="8187" spans="5:5" x14ac:dyDescent="0.2">
      <c r="E8187" s="136"/>
    </row>
    <row r="8188" spans="5:5" x14ac:dyDescent="0.2">
      <c r="E8188" s="136"/>
    </row>
    <row r="8189" spans="5:5" x14ac:dyDescent="0.2">
      <c r="E8189" s="136"/>
    </row>
    <row r="8190" spans="5:5" x14ac:dyDescent="0.2">
      <c r="E8190" s="136"/>
    </row>
    <row r="8191" spans="5:5" x14ac:dyDescent="0.2">
      <c r="E8191" s="136"/>
    </row>
    <row r="8192" spans="5:5" x14ac:dyDescent="0.2">
      <c r="E8192" s="136"/>
    </row>
    <row r="8193" spans="5:5" x14ac:dyDescent="0.2">
      <c r="E8193" s="136"/>
    </row>
    <row r="8194" spans="5:5" x14ac:dyDescent="0.2">
      <c r="E8194" s="136"/>
    </row>
    <row r="8195" spans="5:5" x14ac:dyDescent="0.2">
      <c r="E8195" s="136"/>
    </row>
    <row r="8196" spans="5:5" x14ac:dyDescent="0.2">
      <c r="E8196" s="136"/>
    </row>
    <row r="8197" spans="5:5" x14ac:dyDescent="0.2">
      <c r="E8197" s="136"/>
    </row>
    <row r="8198" spans="5:5" x14ac:dyDescent="0.2">
      <c r="E8198" s="136"/>
    </row>
    <row r="8199" spans="5:5" x14ac:dyDescent="0.2">
      <c r="E8199" s="136"/>
    </row>
    <row r="8200" spans="5:5" x14ac:dyDescent="0.2">
      <c r="E8200" s="136"/>
    </row>
    <row r="8201" spans="5:5" x14ac:dyDescent="0.2">
      <c r="E8201" s="136"/>
    </row>
    <row r="8202" spans="5:5" x14ac:dyDescent="0.2">
      <c r="E8202" s="136"/>
    </row>
    <row r="8203" spans="5:5" x14ac:dyDescent="0.2">
      <c r="E8203" s="136"/>
    </row>
    <row r="8204" spans="5:5" x14ac:dyDescent="0.2">
      <c r="E8204" s="136"/>
    </row>
    <row r="8205" spans="5:5" x14ac:dyDescent="0.2">
      <c r="E8205" s="136"/>
    </row>
    <row r="8206" spans="5:5" x14ac:dyDescent="0.2">
      <c r="E8206" s="136"/>
    </row>
    <row r="8207" spans="5:5" x14ac:dyDescent="0.2">
      <c r="E8207" s="136"/>
    </row>
    <row r="8208" spans="5:5" x14ac:dyDescent="0.2">
      <c r="E8208" s="136"/>
    </row>
    <row r="8209" spans="5:5" x14ac:dyDescent="0.2">
      <c r="E8209" s="136"/>
    </row>
    <row r="8210" spans="5:5" x14ac:dyDescent="0.2">
      <c r="E8210" s="136"/>
    </row>
    <row r="8211" spans="5:5" x14ac:dyDescent="0.2">
      <c r="E8211" s="136"/>
    </row>
    <row r="8212" spans="5:5" x14ac:dyDescent="0.2">
      <c r="E8212" s="136"/>
    </row>
    <row r="8213" spans="5:5" x14ac:dyDescent="0.2">
      <c r="E8213" s="136"/>
    </row>
    <row r="8214" spans="5:5" x14ac:dyDescent="0.2">
      <c r="E8214" s="136"/>
    </row>
    <row r="8215" spans="5:5" x14ac:dyDescent="0.2">
      <c r="E8215" s="136"/>
    </row>
    <row r="8216" spans="5:5" x14ac:dyDescent="0.2">
      <c r="E8216" s="136"/>
    </row>
    <row r="8217" spans="5:5" x14ac:dyDescent="0.2">
      <c r="E8217" s="136"/>
    </row>
    <row r="8218" spans="5:5" x14ac:dyDescent="0.2">
      <c r="E8218" s="136"/>
    </row>
    <row r="8219" spans="5:5" x14ac:dyDescent="0.2">
      <c r="E8219" s="136"/>
    </row>
    <row r="8220" spans="5:5" x14ac:dyDescent="0.2">
      <c r="E8220" s="136"/>
    </row>
    <row r="8221" spans="5:5" x14ac:dyDescent="0.2">
      <c r="E8221" s="136"/>
    </row>
    <row r="8222" spans="5:5" x14ac:dyDescent="0.2">
      <c r="E8222" s="136"/>
    </row>
    <row r="8223" spans="5:5" x14ac:dyDescent="0.2">
      <c r="E8223" s="136"/>
    </row>
    <row r="8224" spans="5:5" x14ac:dyDescent="0.2">
      <c r="E8224" s="136"/>
    </row>
    <row r="8225" spans="5:5" x14ac:dyDescent="0.2">
      <c r="E8225" s="136"/>
    </row>
    <row r="8226" spans="5:5" x14ac:dyDescent="0.2">
      <c r="E8226" s="136"/>
    </row>
    <row r="8227" spans="5:5" x14ac:dyDescent="0.2">
      <c r="E8227" s="136"/>
    </row>
    <row r="8228" spans="5:5" x14ac:dyDescent="0.2">
      <c r="E8228" s="136"/>
    </row>
    <row r="8229" spans="5:5" x14ac:dyDescent="0.2">
      <c r="E8229" s="136"/>
    </row>
    <row r="8230" spans="5:5" x14ac:dyDescent="0.2">
      <c r="E8230" s="136"/>
    </row>
    <row r="8231" spans="5:5" x14ac:dyDescent="0.2">
      <c r="E8231" s="136"/>
    </row>
    <row r="8232" spans="5:5" x14ac:dyDescent="0.2">
      <c r="E8232" s="136"/>
    </row>
    <row r="8233" spans="5:5" x14ac:dyDescent="0.2">
      <c r="E8233" s="136"/>
    </row>
    <row r="8234" spans="5:5" x14ac:dyDescent="0.2">
      <c r="E8234" s="136"/>
    </row>
    <row r="8235" spans="5:5" x14ac:dyDescent="0.2">
      <c r="E8235" s="136"/>
    </row>
    <row r="8236" spans="5:5" x14ac:dyDescent="0.2">
      <c r="E8236" s="136"/>
    </row>
    <row r="8237" spans="5:5" x14ac:dyDescent="0.2">
      <c r="E8237" s="136"/>
    </row>
    <row r="8238" spans="5:5" x14ac:dyDescent="0.2">
      <c r="E8238" s="136"/>
    </row>
    <row r="8239" spans="5:5" x14ac:dyDescent="0.2">
      <c r="E8239" s="136"/>
    </row>
    <row r="8240" spans="5:5" x14ac:dyDescent="0.2">
      <c r="E8240" s="136"/>
    </row>
    <row r="8241" spans="5:5" x14ac:dyDescent="0.2">
      <c r="E8241" s="136"/>
    </row>
    <row r="8242" spans="5:5" x14ac:dyDescent="0.2">
      <c r="E8242" s="136"/>
    </row>
    <row r="8243" spans="5:5" x14ac:dyDescent="0.2">
      <c r="E8243" s="136"/>
    </row>
    <row r="8244" spans="5:5" x14ac:dyDescent="0.2">
      <c r="E8244" s="136"/>
    </row>
    <row r="8245" spans="5:5" x14ac:dyDescent="0.2">
      <c r="E8245" s="136"/>
    </row>
    <row r="8246" spans="5:5" x14ac:dyDescent="0.2">
      <c r="E8246" s="136"/>
    </row>
    <row r="8247" spans="5:5" x14ac:dyDescent="0.2">
      <c r="E8247" s="136"/>
    </row>
    <row r="8248" spans="5:5" x14ac:dyDescent="0.2">
      <c r="E8248" s="136"/>
    </row>
    <row r="8249" spans="5:5" x14ac:dyDescent="0.2">
      <c r="E8249" s="136"/>
    </row>
    <row r="8250" spans="5:5" x14ac:dyDescent="0.2">
      <c r="E8250" s="136"/>
    </row>
    <row r="8251" spans="5:5" x14ac:dyDescent="0.2">
      <c r="E8251" s="136"/>
    </row>
    <row r="8252" spans="5:5" x14ac:dyDescent="0.2">
      <c r="E8252" s="136"/>
    </row>
    <row r="8253" spans="5:5" x14ac:dyDescent="0.2">
      <c r="E8253" s="136"/>
    </row>
    <row r="8254" spans="5:5" x14ac:dyDescent="0.2">
      <c r="E8254" s="136"/>
    </row>
    <row r="8255" spans="5:5" x14ac:dyDescent="0.2">
      <c r="E8255" s="136"/>
    </row>
    <row r="8256" spans="5:5" x14ac:dyDescent="0.2">
      <c r="E8256" s="136"/>
    </row>
    <row r="8257" spans="5:5" x14ac:dyDescent="0.2">
      <c r="E8257" s="136"/>
    </row>
    <row r="8258" spans="5:5" x14ac:dyDescent="0.2">
      <c r="E8258" s="136"/>
    </row>
    <row r="8259" spans="5:5" x14ac:dyDescent="0.2">
      <c r="E8259" s="136"/>
    </row>
    <row r="8260" spans="5:5" x14ac:dyDescent="0.2">
      <c r="E8260" s="136"/>
    </row>
    <row r="8261" spans="5:5" x14ac:dyDescent="0.2">
      <c r="E8261" s="136"/>
    </row>
    <row r="8262" spans="5:5" x14ac:dyDescent="0.2">
      <c r="E8262" s="136"/>
    </row>
    <row r="8263" spans="5:5" x14ac:dyDescent="0.2">
      <c r="E8263" s="136"/>
    </row>
    <row r="8264" spans="5:5" x14ac:dyDescent="0.2">
      <c r="E8264" s="136"/>
    </row>
    <row r="8265" spans="5:5" x14ac:dyDescent="0.2">
      <c r="E8265" s="136"/>
    </row>
    <row r="8266" spans="5:5" x14ac:dyDescent="0.2">
      <c r="E8266" s="136"/>
    </row>
    <row r="8267" spans="5:5" x14ac:dyDescent="0.2">
      <c r="E8267" s="136"/>
    </row>
    <row r="8268" spans="5:5" x14ac:dyDescent="0.2">
      <c r="E8268" s="136"/>
    </row>
    <row r="8269" spans="5:5" x14ac:dyDescent="0.2">
      <c r="E8269" s="136"/>
    </row>
    <row r="8270" spans="5:5" x14ac:dyDescent="0.2">
      <c r="E8270" s="136"/>
    </row>
    <row r="8271" spans="5:5" x14ac:dyDescent="0.2">
      <c r="E8271" s="136"/>
    </row>
    <row r="8272" spans="5:5" x14ac:dyDescent="0.2">
      <c r="E8272" s="136"/>
    </row>
    <row r="8273" spans="5:5" x14ac:dyDescent="0.2">
      <c r="E8273" s="136"/>
    </row>
    <row r="8274" spans="5:5" x14ac:dyDescent="0.2">
      <c r="E8274" s="136"/>
    </row>
    <row r="8275" spans="5:5" x14ac:dyDescent="0.2">
      <c r="E8275" s="136"/>
    </row>
    <row r="8276" spans="5:5" x14ac:dyDescent="0.2">
      <c r="E8276" s="136"/>
    </row>
    <row r="8277" spans="5:5" x14ac:dyDescent="0.2">
      <c r="E8277" s="136"/>
    </row>
    <row r="8278" spans="5:5" x14ac:dyDescent="0.2">
      <c r="E8278" s="136"/>
    </row>
    <row r="8279" spans="5:5" x14ac:dyDescent="0.2">
      <c r="E8279" s="136"/>
    </row>
    <row r="8280" spans="5:5" x14ac:dyDescent="0.2">
      <c r="E8280" s="136"/>
    </row>
    <row r="8281" spans="5:5" x14ac:dyDescent="0.2">
      <c r="E8281" s="136"/>
    </row>
    <row r="8282" spans="5:5" x14ac:dyDescent="0.2">
      <c r="E8282" s="136"/>
    </row>
    <row r="8283" spans="5:5" x14ac:dyDescent="0.2">
      <c r="E8283" s="136"/>
    </row>
    <row r="8284" spans="5:5" x14ac:dyDescent="0.2">
      <c r="E8284" s="136"/>
    </row>
    <row r="8285" spans="5:5" x14ac:dyDescent="0.2">
      <c r="E8285" s="136"/>
    </row>
    <row r="8286" spans="5:5" x14ac:dyDescent="0.2">
      <c r="E8286" s="136"/>
    </row>
    <row r="8287" spans="5:5" x14ac:dyDescent="0.2">
      <c r="E8287" s="136"/>
    </row>
    <row r="8288" spans="5:5" x14ac:dyDescent="0.2">
      <c r="E8288" s="136"/>
    </row>
    <row r="8289" spans="5:5" x14ac:dyDescent="0.2">
      <c r="E8289" s="136"/>
    </row>
    <row r="8290" spans="5:5" x14ac:dyDescent="0.2">
      <c r="E8290" s="136"/>
    </row>
    <row r="8291" spans="5:5" x14ac:dyDescent="0.2">
      <c r="E8291" s="136"/>
    </row>
    <row r="8292" spans="5:5" x14ac:dyDescent="0.2">
      <c r="E8292" s="136"/>
    </row>
    <row r="8293" spans="5:5" x14ac:dyDescent="0.2">
      <c r="E8293" s="136"/>
    </row>
    <row r="8294" spans="5:5" x14ac:dyDescent="0.2">
      <c r="E8294" s="136"/>
    </row>
    <row r="8295" spans="5:5" x14ac:dyDescent="0.2">
      <c r="E8295" s="136"/>
    </row>
    <row r="8296" spans="5:5" x14ac:dyDescent="0.2">
      <c r="E8296" s="136"/>
    </row>
    <row r="8297" spans="5:5" x14ac:dyDescent="0.2">
      <c r="E8297" s="136"/>
    </row>
    <row r="8298" spans="5:5" x14ac:dyDescent="0.2">
      <c r="E8298" s="136"/>
    </row>
    <row r="8299" spans="5:5" x14ac:dyDescent="0.2">
      <c r="E8299" s="136"/>
    </row>
    <row r="8300" spans="5:5" x14ac:dyDescent="0.2">
      <c r="E8300" s="136"/>
    </row>
    <row r="8301" spans="5:5" x14ac:dyDescent="0.2">
      <c r="E8301" s="136"/>
    </row>
    <row r="8302" spans="5:5" x14ac:dyDescent="0.2">
      <c r="E8302" s="136"/>
    </row>
    <row r="8303" spans="5:5" x14ac:dyDescent="0.2">
      <c r="E8303" s="136"/>
    </row>
    <row r="8304" spans="5:5" x14ac:dyDescent="0.2">
      <c r="E8304" s="136"/>
    </row>
    <row r="8305" spans="5:5" x14ac:dyDescent="0.2">
      <c r="E8305" s="136"/>
    </row>
    <row r="8306" spans="5:5" x14ac:dyDescent="0.2">
      <c r="E8306" s="136"/>
    </row>
    <row r="8307" spans="5:5" x14ac:dyDescent="0.2">
      <c r="E8307" s="136"/>
    </row>
    <row r="8308" spans="5:5" x14ac:dyDescent="0.2">
      <c r="E8308" s="136"/>
    </row>
    <row r="8309" spans="5:5" x14ac:dyDescent="0.2">
      <c r="E8309" s="136"/>
    </row>
    <row r="8310" spans="5:5" x14ac:dyDescent="0.2">
      <c r="E8310" s="136"/>
    </row>
    <row r="8311" spans="5:5" x14ac:dyDescent="0.2">
      <c r="E8311" s="136"/>
    </row>
    <row r="8312" spans="5:5" x14ac:dyDescent="0.2">
      <c r="E8312" s="136"/>
    </row>
    <row r="8313" spans="5:5" x14ac:dyDescent="0.2">
      <c r="E8313" s="136"/>
    </row>
    <row r="8314" spans="5:5" x14ac:dyDescent="0.2">
      <c r="E8314" s="136"/>
    </row>
    <row r="8315" spans="5:5" x14ac:dyDescent="0.2">
      <c r="E8315" s="136"/>
    </row>
    <row r="8316" spans="5:5" x14ac:dyDescent="0.2">
      <c r="E8316" s="136"/>
    </row>
    <row r="8317" spans="5:5" x14ac:dyDescent="0.2">
      <c r="E8317" s="136"/>
    </row>
    <row r="8318" spans="5:5" x14ac:dyDescent="0.2">
      <c r="E8318" s="136"/>
    </row>
    <row r="8319" spans="5:5" x14ac:dyDescent="0.2">
      <c r="E8319" s="136"/>
    </row>
    <row r="8320" spans="5:5" x14ac:dyDescent="0.2">
      <c r="E8320" s="136"/>
    </row>
    <row r="8321" spans="5:5" x14ac:dyDescent="0.2">
      <c r="E8321" s="136"/>
    </row>
    <row r="8322" spans="5:5" x14ac:dyDescent="0.2">
      <c r="E8322" s="136"/>
    </row>
    <row r="8323" spans="5:5" x14ac:dyDescent="0.2">
      <c r="E8323" s="136"/>
    </row>
    <row r="8324" spans="5:5" x14ac:dyDescent="0.2">
      <c r="E8324" s="136"/>
    </row>
    <row r="8325" spans="5:5" x14ac:dyDescent="0.2">
      <c r="E8325" s="136"/>
    </row>
    <row r="8326" spans="5:5" x14ac:dyDescent="0.2">
      <c r="E8326" s="136"/>
    </row>
    <row r="8327" spans="5:5" x14ac:dyDescent="0.2">
      <c r="E8327" s="136"/>
    </row>
    <row r="8328" spans="5:5" x14ac:dyDescent="0.2">
      <c r="E8328" s="136"/>
    </row>
    <row r="8329" spans="5:5" x14ac:dyDescent="0.2">
      <c r="E8329" s="136"/>
    </row>
    <row r="8330" spans="5:5" x14ac:dyDescent="0.2">
      <c r="E8330" s="136"/>
    </row>
    <row r="8331" spans="5:5" x14ac:dyDescent="0.2">
      <c r="E8331" s="136"/>
    </row>
    <row r="8332" spans="5:5" x14ac:dyDescent="0.2">
      <c r="E8332" s="136"/>
    </row>
    <row r="8333" spans="5:5" x14ac:dyDescent="0.2">
      <c r="E8333" s="136"/>
    </row>
    <row r="8334" spans="5:5" x14ac:dyDescent="0.2">
      <c r="E8334" s="136"/>
    </row>
    <row r="8335" spans="5:5" x14ac:dyDescent="0.2">
      <c r="E8335" s="136"/>
    </row>
    <row r="8336" spans="5:5" x14ac:dyDescent="0.2">
      <c r="E8336" s="136"/>
    </row>
    <row r="8337" spans="5:5" x14ac:dyDescent="0.2">
      <c r="E8337" s="136"/>
    </row>
    <row r="8338" spans="5:5" x14ac:dyDescent="0.2">
      <c r="E8338" s="136"/>
    </row>
    <row r="8339" spans="5:5" x14ac:dyDescent="0.2">
      <c r="E8339" s="136"/>
    </row>
    <row r="8340" spans="5:5" x14ac:dyDescent="0.2">
      <c r="E8340" s="136"/>
    </row>
    <row r="8341" spans="5:5" x14ac:dyDescent="0.2">
      <c r="E8341" s="136"/>
    </row>
    <row r="8342" spans="5:5" x14ac:dyDescent="0.2">
      <c r="E8342" s="136"/>
    </row>
    <row r="8343" spans="5:5" x14ac:dyDescent="0.2">
      <c r="E8343" s="136"/>
    </row>
    <row r="8344" spans="5:5" x14ac:dyDescent="0.2">
      <c r="E8344" s="136"/>
    </row>
    <row r="8345" spans="5:5" x14ac:dyDescent="0.2">
      <c r="E8345" s="136"/>
    </row>
    <row r="8346" spans="5:5" x14ac:dyDescent="0.2">
      <c r="E8346" s="136"/>
    </row>
    <row r="8347" spans="5:5" x14ac:dyDescent="0.2">
      <c r="E8347" s="136"/>
    </row>
    <row r="8348" spans="5:5" x14ac:dyDescent="0.2">
      <c r="E8348" s="136"/>
    </row>
    <row r="8349" spans="5:5" x14ac:dyDescent="0.2">
      <c r="E8349" s="136"/>
    </row>
    <row r="8350" spans="5:5" x14ac:dyDescent="0.2">
      <c r="E8350" s="136"/>
    </row>
    <row r="8351" spans="5:5" x14ac:dyDescent="0.2">
      <c r="E8351" s="136"/>
    </row>
    <row r="8352" spans="5:5" x14ac:dyDescent="0.2">
      <c r="E8352" s="136"/>
    </row>
    <row r="8353" spans="5:5" x14ac:dyDescent="0.2">
      <c r="E8353" s="136"/>
    </row>
    <row r="8354" spans="5:5" x14ac:dyDescent="0.2">
      <c r="E8354" s="136"/>
    </row>
    <row r="8355" spans="5:5" x14ac:dyDescent="0.2">
      <c r="E8355" s="136"/>
    </row>
    <row r="8356" spans="5:5" x14ac:dyDescent="0.2">
      <c r="E8356" s="136"/>
    </row>
    <row r="8357" spans="5:5" x14ac:dyDescent="0.2">
      <c r="E8357" s="136"/>
    </row>
    <row r="8358" spans="5:5" x14ac:dyDescent="0.2">
      <c r="E8358" s="136"/>
    </row>
    <row r="8359" spans="5:5" x14ac:dyDescent="0.2">
      <c r="E8359" s="136"/>
    </row>
    <row r="8360" spans="5:5" x14ac:dyDescent="0.2">
      <c r="E8360" s="136"/>
    </row>
    <row r="8361" spans="5:5" x14ac:dyDescent="0.2">
      <c r="E8361" s="136"/>
    </row>
    <row r="8362" spans="5:5" x14ac:dyDescent="0.2">
      <c r="E8362" s="136"/>
    </row>
    <row r="8363" spans="5:5" x14ac:dyDescent="0.2">
      <c r="E8363" s="136"/>
    </row>
    <row r="8364" spans="5:5" x14ac:dyDescent="0.2">
      <c r="E8364" s="136"/>
    </row>
    <row r="8365" spans="5:5" x14ac:dyDescent="0.2">
      <c r="E8365" s="136"/>
    </row>
    <row r="8366" spans="5:5" x14ac:dyDescent="0.2">
      <c r="E8366" s="136"/>
    </row>
    <row r="8367" spans="5:5" x14ac:dyDescent="0.2">
      <c r="E8367" s="136"/>
    </row>
    <row r="8368" spans="5:5" x14ac:dyDescent="0.2">
      <c r="E8368" s="136"/>
    </row>
    <row r="8369" spans="5:5" x14ac:dyDescent="0.2">
      <c r="E8369" s="136"/>
    </row>
    <row r="8370" spans="5:5" x14ac:dyDescent="0.2">
      <c r="E8370" s="136"/>
    </row>
    <row r="8371" spans="5:5" x14ac:dyDescent="0.2">
      <c r="E8371" s="136"/>
    </row>
    <row r="8372" spans="5:5" x14ac:dyDescent="0.2">
      <c r="E8372" s="136"/>
    </row>
    <row r="8373" spans="5:5" x14ac:dyDescent="0.2">
      <c r="E8373" s="136"/>
    </row>
    <row r="8374" spans="5:5" x14ac:dyDescent="0.2">
      <c r="E8374" s="136"/>
    </row>
    <row r="8375" spans="5:5" x14ac:dyDescent="0.2">
      <c r="E8375" s="136"/>
    </row>
    <row r="8376" spans="5:5" x14ac:dyDescent="0.2">
      <c r="E8376" s="136"/>
    </row>
    <row r="8377" spans="5:5" x14ac:dyDescent="0.2">
      <c r="E8377" s="136"/>
    </row>
    <row r="8378" spans="5:5" x14ac:dyDescent="0.2">
      <c r="E8378" s="136"/>
    </row>
    <row r="8379" spans="5:5" x14ac:dyDescent="0.2">
      <c r="E8379" s="136"/>
    </row>
    <row r="8380" spans="5:5" x14ac:dyDescent="0.2">
      <c r="E8380" s="136"/>
    </row>
    <row r="8381" spans="5:5" x14ac:dyDescent="0.2">
      <c r="E8381" s="136"/>
    </row>
    <row r="8382" spans="5:5" x14ac:dyDescent="0.2">
      <c r="E8382" s="136"/>
    </row>
    <row r="8383" spans="5:5" x14ac:dyDescent="0.2">
      <c r="E8383" s="136"/>
    </row>
    <row r="8384" spans="5:5" x14ac:dyDescent="0.2">
      <c r="E8384" s="136"/>
    </row>
    <row r="8385" spans="5:5" x14ac:dyDescent="0.2">
      <c r="E8385" s="136"/>
    </row>
    <row r="8386" spans="5:5" x14ac:dyDescent="0.2">
      <c r="E8386" s="136"/>
    </row>
    <row r="8387" spans="5:5" x14ac:dyDescent="0.2">
      <c r="E8387" s="136"/>
    </row>
    <row r="8388" spans="5:5" x14ac:dyDescent="0.2">
      <c r="E8388" s="136"/>
    </row>
    <row r="8389" spans="5:5" x14ac:dyDescent="0.2">
      <c r="E8389" s="136"/>
    </row>
    <row r="8390" spans="5:5" x14ac:dyDescent="0.2">
      <c r="E8390" s="136"/>
    </row>
    <row r="8391" spans="5:5" x14ac:dyDescent="0.2">
      <c r="E8391" s="136"/>
    </row>
    <row r="8392" spans="5:5" x14ac:dyDescent="0.2">
      <c r="E8392" s="136"/>
    </row>
    <row r="8393" spans="5:5" x14ac:dyDescent="0.2">
      <c r="E8393" s="136"/>
    </row>
    <row r="8394" spans="5:5" x14ac:dyDescent="0.2">
      <c r="E8394" s="136"/>
    </row>
    <row r="8395" spans="5:5" x14ac:dyDescent="0.2">
      <c r="E8395" s="136"/>
    </row>
    <row r="8396" spans="5:5" x14ac:dyDescent="0.2">
      <c r="E8396" s="136"/>
    </row>
    <row r="8397" spans="5:5" x14ac:dyDescent="0.2">
      <c r="E8397" s="136"/>
    </row>
    <row r="8398" spans="5:5" x14ac:dyDescent="0.2">
      <c r="E8398" s="136"/>
    </row>
    <row r="8399" spans="5:5" x14ac:dyDescent="0.2">
      <c r="E8399" s="136"/>
    </row>
    <row r="8400" spans="5:5" x14ac:dyDescent="0.2">
      <c r="E8400" s="136"/>
    </row>
    <row r="8401" spans="5:5" x14ac:dyDescent="0.2">
      <c r="E8401" s="136"/>
    </row>
    <row r="8402" spans="5:5" x14ac:dyDescent="0.2">
      <c r="E8402" s="136"/>
    </row>
    <row r="8403" spans="5:5" x14ac:dyDescent="0.2">
      <c r="E8403" s="136"/>
    </row>
    <row r="8404" spans="5:5" x14ac:dyDescent="0.2">
      <c r="E8404" s="136"/>
    </row>
    <row r="8405" spans="5:5" x14ac:dyDescent="0.2">
      <c r="E8405" s="136"/>
    </row>
    <row r="8406" spans="5:5" x14ac:dyDescent="0.2">
      <c r="E8406" s="136"/>
    </row>
    <row r="8407" spans="5:5" x14ac:dyDescent="0.2">
      <c r="E8407" s="136"/>
    </row>
    <row r="8408" spans="5:5" x14ac:dyDescent="0.2">
      <c r="E8408" s="136"/>
    </row>
    <row r="8409" spans="5:5" x14ac:dyDescent="0.2">
      <c r="E8409" s="136"/>
    </row>
    <row r="8410" spans="5:5" x14ac:dyDescent="0.2">
      <c r="E8410" s="136"/>
    </row>
    <row r="8411" spans="5:5" x14ac:dyDescent="0.2">
      <c r="E8411" s="136"/>
    </row>
    <row r="8412" spans="5:5" x14ac:dyDescent="0.2">
      <c r="E8412" s="136"/>
    </row>
    <row r="8413" spans="5:5" x14ac:dyDescent="0.2">
      <c r="E8413" s="136"/>
    </row>
    <row r="8414" spans="5:5" x14ac:dyDescent="0.2">
      <c r="E8414" s="136"/>
    </row>
    <row r="8415" spans="5:5" x14ac:dyDescent="0.2">
      <c r="E8415" s="136"/>
    </row>
    <row r="8416" spans="5:5" x14ac:dyDescent="0.2">
      <c r="E8416" s="136"/>
    </row>
    <row r="8417" spans="5:5" x14ac:dyDescent="0.2">
      <c r="E8417" s="136"/>
    </row>
    <row r="8418" spans="5:5" x14ac:dyDescent="0.2">
      <c r="E8418" s="136"/>
    </row>
    <row r="8419" spans="5:5" x14ac:dyDescent="0.2">
      <c r="E8419" s="136"/>
    </row>
    <row r="8420" spans="5:5" x14ac:dyDescent="0.2">
      <c r="E8420" s="136"/>
    </row>
    <row r="8421" spans="5:5" x14ac:dyDescent="0.2">
      <c r="E8421" s="136"/>
    </row>
    <row r="8422" spans="5:5" x14ac:dyDescent="0.2">
      <c r="E8422" s="136"/>
    </row>
    <row r="8423" spans="5:5" x14ac:dyDescent="0.2">
      <c r="E8423" s="136"/>
    </row>
    <row r="8424" spans="5:5" x14ac:dyDescent="0.2">
      <c r="E8424" s="136"/>
    </row>
    <row r="8425" spans="5:5" x14ac:dyDescent="0.2">
      <c r="E8425" s="136"/>
    </row>
    <row r="8426" spans="5:5" x14ac:dyDescent="0.2">
      <c r="E8426" s="136"/>
    </row>
    <row r="8427" spans="5:5" x14ac:dyDescent="0.2">
      <c r="E8427" s="136"/>
    </row>
    <row r="8428" spans="5:5" x14ac:dyDescent="0.2">
      <c r="E8428" s="136"/>
    </row>
    <row r="8429" spans="5:5" x14ac:dyDescent="0.2">
      <c r="E8429" s="136"/>
    </row>
    <row r="8430" spans="5:5" x14ac:dyDescent="0.2">
      <c r="E8430" s="136"/>
    </row>
    <row r="8431" spans="5:5" x14ac:dyDescent="0.2">
      <c r="E8431" s="136"/>
    </row>
    <row r="8432" spans="5:5" x14ac:dyDescent="0.2">
      <c r="E8432" s="136"/>
    </row>
    <row r="8433" spans="5:5" x14ac:dyDescent="0.2">
      <c r="E8433" s="136"/>
    </row>
    <row r="8434" spans="5:5" x14ac:dyDescent="0.2">
      <c r="E8434" s="136"/>
    </row>
    <row r="8435" spans="5:5" x14ac:dyDescent="0.2">
      <c r="E8435" s="136"/>
    </row>
    <row r="8436" spans="5:5" x14ac:dyDescent="0.2">
      <c r="E8436" s="136"/>
    </row>
    <row r="8437" spans="5:5" x14ac:dyDescent="0.2">
      <c r="E8437" s="136"/>
    </row>
    <row r="8438" spans="5:5" x14ac:dyDescent="0.2">
      <c r="E8438" s="136"/>
    </row>
    <row r="8439" spans="5:5" x14ac:dyDescent="0.2">
      <c r="E8439" s="136"/>
    </row>
    <row r="8440" spans="5:5" x14ac:dyDescent="0.2">
      <c r="E8440" s="136"/>
    </row>
    <row r="8441" spans="5:5" x14ac:dyDescent="0.2">
      <c r="E8441" s="136"/>
    </row>
    <row r="8442" spans="5:5" x14ac:dyDescent="0.2">
      <c r="E8442" s="136"/>
    </row>
    <row r="8443" spans="5:5" x14ac:dyDescent="0.2">
      <c r="E8443" s="136"/>
    </row>
    <row r="8444" spans="5:5" x14ac:dyDescent="0.2">
      <c r="E8444" s="136"/>
    </row>
    <row r="8445" spans="5:5" x14ac:dyDescent="0.2">
      <c r="E8445" s="136"/>
    </row>
    <row r="8446" spans="5:5" x14ac:dyDescent="0.2">
      <c r="E8446" s="136"/>
    </row>
    <row r="8447" spans="5:5" x14ac:dyDescent="0.2">
      <c r="E8447" s="136"/>
    </row>
    <row r="8448" spans="5:5" x14ac:dyDescent="0.2">
      <c r="E8448" s="136"/>
    </row>
    <row r="8449" spans="5:5" x14ac:dyDescent="0.2">
      <c r="E8449" s="136"/>
    </row>
    <row r="8450" spans="5:5" x14ac:dyDescent="0.2">
      <c r="E8450" s="136"/>
    </row>
    <row r="8451" spans="5:5" x14ac:dyDescent="0.2">
      <c r="E8451" s="136"/>
    </row>
    <row r="8452" spans="5:5" x14ac:dyDescent="0.2">
      <c r="E8452" s="136"/>
    </row>
    <row r="8453" spans="5:5" x14ac:dyDescent="0.2">
      <c r="E8453" s="136"/>
    </row>
    <row r="8454" spans="5:5" x14ac:dyDescent="0.2">
      <c r="E8454" s="136"/>
    </row>
    <row r="8455" spans="5:5" x14ac:dyDescent="0.2">
      <c r="E8455" s="136"/>
    </row>
    <row r="8456" spans="5:5" x14ac:dyDescent="0.2">
      <c r="E8456" s="136"/>
    </row>
    <row r="8457" spans="5:5" x14ac:dyDescent="0.2">
      <c r="E8457" s="136"/>
    </row>
    <row r="8458" spans="5:5" x14ac:dyDescent="0.2">
      <c r="E8458" s="136"/>
    </row>
    <row r="8459" spans="5:5" x14ac:dyDescent="0.2">
      <c r="E8459" s="136"/>
    </row>
    <row r="8460" spans="5:5" x14ac:dyDescent="0.2">
      <c r="E8460" s="136"/>
    </row>
    <row r="8461" spans="5:5" x14ac:dyDescent="0.2">
      <c r="E8461" s="136"/>
    </row>
    <row r="8462" spans="5:5" x14ac:dyDescent="0.2">
      <c r="E8462" s="136"/>
    </row>
    <row r="8463" spans="5:5" x14ac:dyDescent="0.2">
      <c r="E8463" s="136"/>
    </row>
    <row r="8464" spans="5:5" x14ac:dyDescent="0.2">
      <c r="E8464" s="136"/>
    </row>
    <row r="8465" spans="5:5" x14ac:dyDescent="0.2">
      <c r="E8465" s="136"/>
    </row>
    <row r="8466" spans="5:5" x14ac:dyDescent="0.2">
      <c r="E8466" s="136"/>
    </row>
    <row r="8467" spans="5:5" x14ac:dyDescent="0.2">
      <c r="E8467" s="136"/>
    </row>
    <row r="8468" spans="5:5" x14ac:dyDescent="0.2">
      <c r="E8468" s="136"/>
    </row>
    <row r="8469" spans="5:5" x14ac:dyDescent="0.2">
      <c r="E8469" s="136"/>
    </row>
    <row r="8470" spans="5:5" x14ac:dyDescent="0.2">
      <c r="E8470" s="136"/>
    </row>
    <row r="8471" spans="5:5" x14ac:dyDescent="0.2">
      <c r="E8471" s="136"/>
    </row>
    <row r="8472" spans="5:5" x14ac:dyDescent="0.2">
      <c r="E8472" s="136"/>
    </row>
    <row r="8473" spans="5:5" x14ac:dyDescent="0.2">
      <c r="E8473" s="136"/>
    </row>
    <row r="8474" spans="5:5" x14ac:dyDescent="0.2">
      <c r="E8474" s="136"/>
    </row>
    <row r="8475" spans="5:5" x14ac:dyDescent="0.2">
      <c r="E8475" s="136"/>
    </row>
    <row r="8476" spans="5:5" x14ac:dyDescent="0.2">
      <c r="E8476" s="136"/>
    </row>
    <row r="8477" spans="5:5" x14ac:dyDescent="0.2">
      <c r="E8477" s="136"/>
    </row>
    <row r="8478" spans="5:5" x14ac:dyDescent="0.2">
      <c r="E8478" s="136"/>
    </row>
    <row r="8479" spans="5:5" x14ac:dyDescent="0.2">
      <c r="E8479" s="136"/>
    </row>
    <row r="8480" spans="5:5" x14ac:dyDescent="0.2">
      <c r="E8480" s="136"/>
    </row>
    <row r="8481" spans="5:5" x14ac:dyDescent="0.2">
      <c r="E8481" s="136"/>
    </row>
    <row r="8482" spans="5:5" x14ac:dyDescent="0.2">
      <c r="E8482" s="136"/>
    </row>
    <row r="8483" spans="5:5" x14ac:dyDescent="0.2">
      <c r="E8483" s="136"/>
    </row>
    <row r="8484" spans="5:5" x14ac:dyDescent="0.2">
      <c r="E8484" s="136"/>
    </row>
    <row r="8485" spans="5:5" x14ac:dyDescent="0.2">
      <c r="E8485" s="136"/>
    </row>
    <row r="8486" spans="5:5" x14ac:dyDescent="0.2">
      <c r="E8486" s="136"/>
    </row>
    <row r="8487" spans="5:5" x14ac:dyDescent="0.2">
      <c r="E8487" s="136"/>
    </row>
    <row r="8488" spans="5:5" x14ac:dyDescent="0.2">
      <c r="E8488" s="136"/>
    </row>
    <row r="8489" spans="5:5" x14ac:dyDescent="0.2">
      <c r="E8489" s="136"/>
    </row>
    <row r="8490" spans="5:5" x14ac:dyDescent="0.2">
      <c r="E8490" s="136"/>
    </row>
    <row r="8491" spans="5:5" x14ac:dyDescent="0.2">
      <c r="E8491" s="136"/>
    </row>
    <row r="8492" spans="5:5" x14ac:dyDescent="0.2">
      <c r="E8492" s="136"/>
    </row>
    <row r="8493" spans="5:5" x14ac:dyDescent="0.2">
      <c r="E8493" s="136"/>
    </row>
    <row r="8494" spans="5:5" x14ac:dyDescent="0.2">
      <c r="E8494" s="136"/>
    </row>
    <row r="8495" spans="5:5" x14ac:dyDescent="0.2">
      <c r="E8495" s="136"/>
    </row>
    <row r="8496" spans="5:5" x14ac:dyDescent="0.2">
      <c r="E8496" s="136"/>
    </row>
    <row r="8497" spans="5:5" x14ac:dyDescent="0.2">
      <c r="E8497" s="136"/>
    </row>
    <row r="8498" spans="5:5" x14ac:dyDescent="0.2">
      <c r="E8498" s="136"/>
    </row>
    <row r="8499" spans="5:5" x14ac:dyDescent="0.2">
      <c r="E8499" s="136"/>
    </row>
    <row r="8500" spans="5:5" x14ac:dyDescent="0.2">
      <c r="E8500" s="136"/>
    </row>
    <row r="8501" spans="5:5" x14ac:dyDescent="0.2">
      <c r="E8501" s="136"/>
    </row>
    <row r="8502" spans="5:5" x14ac:dyDescent="0.2">
      <c r="E8502" s="136"/>
    </row>
    <row r="8503" spans="5:5" x14ac:dyDescent="0.2">
      <c r="E8503" s="136"/>
    </row>
    <row r="8504" spans="5:5" x14ac:dyDescent="0.2">
      <c r="E8504" s="136"/>
    </row>
    <row r="8505" spans="5:5" x14ac:dyDescent="0.2">
      <c r="E8505" s="136"/>
    </row>
    <row r="8506" spans="5:5" x14ac:dyDescent="0.2">
      <c r="E8506" s="136"/>
    </row>
    <row r="8507" spans="5:5" x14ac:dyDescent="0.2">
      <c r="E8507" s="136"/>
    </row>
    <row r="8508" spans="5:5" x14ac:dyDescent="0.2">
      <c r="E8508" s="136"/>
    </row>
    <row r="8509" spans="5:5" x14ac:dyDescent="0.2">
      <c r="E8509" s="136"/>
    </row>
    <row r="8510" spans="5:5" x14ac:dyDescent="0.2">
      <c r="E8510" s="136"/>
    </row>
    <row r="8511" spans="5:5" x14ac:dyDescent="0.2">
      <c r="E8511" s="136"/>
    </row>
    <row r="8512" spans="5:5" x14ac:dyDescent="0.2">
      <c r="E8512" s="136"/>
    </row>
    <row r="8513" spans="5:5" x14ac:dyDescent="0.2">
      <c r="E8513" s="136"/>
    </row>
    <row r="8514" spans="5:5" x14ac:dyDescent="0.2">
      <c r="E8514" s="136"/>
    </row>
    <row r="8515" spans="5:5" x14ac:dyDescent="0.2">
      <c r="E8515" s="136"/>
    </row>
    <row r="8516" spans="5:5" x14ac:dyDescent="0.2">
      <c r="E8516" s="136"/>
    </row>
    <row r="8517" spans="5:5" x14ac:dyDescent="0.2">
      <c r="E8517" s="136"/>
    </row>
    <row r="8518" spans="5:5" x14ac:dyDescent="0.2">
      <c r="E8518" s="136"/>
    </row>
    <row r="8519" spans="5:5" x14ac:dyDescent="0.2">
      <c r="E8519" s="136"/>
    </row>
    <row r="8520" spans="5:5" x14ac:dyDescent="0.2">
      <c r="E8520" s="136"/>
    </row>
    <row r="8521" spans="5:5" x14ac:dyDescent="0.2">
      <c r="E8521" s="136"/>
    </row>
    <row r="8522" spans="5:5" x14ac:dyDescent="0.2">
      <c r="E8522" s="136"/>
    </row>
    <row r="8523" spans="5:5" x14ac:dyDescent="0.2">
      <c r="E8523" s="136"/>
    </row>
    <row r="8524" spans="5:5" x14ac:dyDescent="0.2">
      <c r="E8524" s="136"/>
    </row>
    <row r="8525" spans="5:5" x14ac:dyDescent="0.2">
      <c r="E8525" s="136"/>
    </row>
    <row r="8526" spans="5:5" x14ac:dyDescent="0.2">
      <c r="E8526" s="136"/>
    </row>
    <row r="8527" spans="5:5" x14ac:dyDescent="0.2">
      <c r="E8527" s="136"/>
    </row>
    <row r="8528" spans="5:5" x14ac:dyDescent="0.2">
      <c r="E8528" s="136"/>
    </row>
    <row r="8529" spans="5:5" x14ac:dyDescent="0.2">
      <c r="E8529" s="136"/>
    </row>
    <row r="8530" spans="5:5" x14ac:dyDescent="0.2">
      <c r="E8530" s="136"/>
    </row>
    <row r="8531" spans="5:5" x14ac:dyDescent="0.2">
      <c r="E8531" s="136"/>
    </row>
    <row r="8532" spans="5:5" x14ac:dyDescent="0.2">
      <c r="E8532" s="136"/>
    </row>
    <row r="8533" spans="5:5" x14ac:dyDescent="0.2">
      <c r="E8533" s="136"/>
    </row>
    <row r="8534" spans="5:5" x14ac:dyDescent="0.2">
      <c r="E8534" s="136"/>
    </row>
    <row r="8535" spans="5:5" x14ac:dyDescent="0.2">
      <c r="E8535" s="136"/>
    </row>
    <row r="8536" spans="5:5" x14ac:dyDescent="0.2">
      <c r="E8536" s="136"/>
    </row>
    <row r="8537" spans="5:5" x14ac:dyDescent="0.2">
      <c r="E8537" s="136"/>
    </row>
    <row r="8538" spans="5:5" x14ac:dyDescent="0.2">
      <c r="E8538" s="136"/>
    </row>
    <row r="8539" spans="5:5" x14ac:dyDescent="0.2">
      <c r="E8539" s="136"/>
    </row>
    <row r="8540" spans="5:5" x14ac:dyDescent="0.2">
      <c r="E8540" s="136"/>
    </row>
    <row r="8541" spans="5:5" x14ac:dyDescent="0.2">
      <c r="E8541" s="136"/>
    </row>
    <row r="8542" spans="5:5" x14ac:dyDescent="0.2">
      <c r="E8542" s="136"/>
    </row>
    <row r="8543" spans="5:5" x14ac:dyDescent="0.2">
      <c r="E8543" s="136"/>
    </row>
    <row r="8544" spans="5:5" x14ac:dyDescent="0.2">
      <c r="E8544" s="136"/>
    </row>
    <row r="8545" spans="5:5" x14ac:dyDescent="0.2">
      <c r="E8545" s="136"/>
    </row>
    <row r="8546" spans="5:5" x14ac:dyDescent="0.2">
      <c r="E8546" s="136"/>
    </row>
    <row r="8547" spans="5:5" x14ac:dyDescent="0.2">
      <c r="E8547" s="136"/>
    </row>
    <row r="8548" spans="5:5" x14ac:dyDescent="0.2">
      <c r="E8548" s="136"/>
    </row>
    <row r="8549" spans="5:5" x14ac:dyDescent="0.2">
      <c r="E8549" s="136"/>
    </row>
    <row r="8550" spans="5:5" x14ac:dyDescent="0.2">
      <c r="E8550" s="136"/>
    </row>
    <row r="8551" spans="5:5" x14ac:dyDescent="0.2">
      <c r="E8551" s="136"/>
    </row>
    <row r="8552" spans="5:5" x14ac:dyDescent="0.2">
      <c r="E8552" s="136"/>
    </row>
    <row r="8553" spans="5:5" x14ac:dyDescent="0.2">
      <c r="E8553" s="136"/>
    </row>
    <row r="8554" spans="5:5" x14ac:dyDescent="0.2">
      <c r="E8554" s="136"/>
    </row>
    <row r="8555" spans="5:5" x14ac:dyDescent="0.2">
      <c r="E8555" s="136"/>
    </row>
    <row r="8556" spans="5:5" x14ac:dyDescent="0.2">
      <c r="E8556" s="136"/>
    </row>
    <row r="8557" spans="5:5" x14ac:dyDescent="0.2">
      <c r="E8557" s="136"/>
    </row>
    <row r="8558" spans="5:5" x14ac:dyDescent="0.2">
      <c r="E8558" s="136"/>
    </row>
    <row r="8559" spans="5:5" x14ac:dyDescent="0.2">
      <c r="E8559" s="136"/>
    </row>
    <row r="8560" spans="5:5" x14ac:dyDescent="0.2">
      <c r="E8560" s="136"/>
    </row>
    <row r="8561" spans="5:5" x14ac:dyDescent="0.2">
      <c r="E8561" s="136"/>
    </row>
    <row r="8562" spans="5:5" x14ac:dyDescent="0.2">
      <c r="E8562" s="136"/>
    </row>
    <row r="8563" spans="5:5" x14ac:dyDescent="0.2">
      <c r="E8563" s="136"/>
    </row>
    <row r="8564" spans="5:5" x14ac:dyDescent="0.2">
      <c r="E8564" s="136"/>
    </row>
    <row r="8565" spans="5:5" x14ac:dyDescent="0.2">
      <c r="E8565" s="136"/>
    </row>
    <row r="8566" spans="5:5" x14ac:dyDescent="0.2">
      <c r="E8566" s="136"/>
    </row>
    <row r="8567" spans="5:5" x14ac:dyDescent="0.2">
      <c r="E8567" s="136"/>
    </row>
    <row r="8568" spans="5:5" x14ac:dyDescent="0.2">
      <c r="E8568" s="136"/>
    </row>
    <row r="8569" spans="5:5" x14ac:dyDescent="0.2">
      <c r="E8569" s="136"/>
    </row>
    <row r="8570" spans="5:5" x14ac:dyDescent="0.2">
      <c r="E8570" s="136"/>
    </row>
    <row r="8571" spans="5:5" x14ac:dyDescent="0.2">
      <c r="E8571" s="136"/>
    </row>
    <row r="8572" spans="5:5" x14ac:dyDescent="0.2">
      <c r="E8572" s="136"/>
    </row>
    <row r="8573" spans="5:5" x14ac:dyDescent="0.2">
      <c r="E8573" s="136"/>
    </row>
    <row r="8574" spans="5:5" x14ac:dyDescent="0.2">
      <c r="E8574" s="136"/>
    </row>
    <row r="8575" spans="5:5" x14ac:dyDescent="0.2">
      <c r="E8575" s="136"/>
    </row>
    <row r="8576" spans="5:5" x14ac:dyDescent="0.2">
      <c r="E8576" s="136"/>
    </row>
    <row r="8577" spans="5:5" x14ac:dyDescent="0.2">
      <c r="E8577" s="136"/>
    </row>
    <row r="8578" spans="5:5" x14ac:dyDescent="0.2">
      <c r="E8578" s="136"/>
    </row>
    <row r="8579" spans="5:5" x14ac:dyDescent="0.2">
      <c r="E8579" s="136"/>
    </row>
    <row r="8580" spans="5:5" x14ac:dyDescent="0.2">
      <c r="E8580" s="136"/>
    </row>
    <row r="8581" spans="5:5" x14ac:dyDescent="0.2">
      <c r="E8581" s="136"/>
    </row>
    <row r="8582" spans="5:5" x14ac:dyDescent="0.2">
      <c r="E8582" s="136"/>
    </row>
    <row r="8583" spans="5:5" x14ac:dyDescent="0.2">
      <c r="E8583" s="136"/>
    </row>
    <row r="8584" spans="5:5" x14ac:dyDescent="0.2">
      <c r="E8584" s="136"/>
    </row>
    <row r="8585" spans="5:5" x14ac:dyDescent="0.2">
      <c r="E8585" s="136"/>
    </row>
    <row r="8586" spans="5:5" x14ac:dyDescent="0.2">
      <c r="E8586" s="136"/>
    </row>
    <row r="8587" spans="5:5" x14ac:dyDescent="0.2">
      <c r="E8587" s="136"/>
    </row>
    <row r="8588" spans="5:5" x14ac:dyDescent="0.2">
      <c r="E8588" s="136"/>
    </row>
    <row r="8589" spans="5:5" x14ac:dyDescent="0.2">
      <c r="E8589" s="136"/>
    </row>
    <row r="8590" spans="5:5" x14ac:dyDescent="0.2">
      <c r="E8590" s="136"/>
    </row>
    <row r="8591" spans="5:5" x14ac:dyDescent="0.2">
      <c r="E8591" s="136"/>
    </row>
    <row r="8592" spans="5:5" x14ac:dyDescent="0.2">
      <c r="E8592" s="136"/>
    </row>
    <row r="8593" spans="5:5" x14ac:dyDescent="0.2">
      <c r="E8593" s="136"/>
    </row>
    <row r="8594" spans="5:5" x14ac:dyDescent="0.2">
      <c r="E8594" s="136"/>
    </row>
    <row r="8595" spans="5:5" x14ac:dyDescent="0.2">
      <c r="E8595" s="136"/>
    </row>
    <row r="8596" spans="5:5" x14ac:dyDescent="0.2">
      <c r="E8596" s="136"/>
    </row>
    <row r="8597" spans="5:5" x14ac:dyDescent="0.2">
      <c r="E8597" s="136"/>
    </row>
    <row r="8598" spans="5:5" x14ac:dyDescent="0.2">
      <c r="E8598" s="136"/>
    </row>
    <row r="8599" spans="5:5" x14ac:dyDescent="0.2">
      <c r="E8599" s="136"/>
    </row>
    <row r="8600" spans="5:5" x14ac:dyDescent="0.2">
      <c r="E8600" s="136"/>
    </row>
    <row r="8601" spans="5:5" x14ac:dyDescent="0.2">
      <c r="E8601" s="136"/>
    </row>
    <row r="8602" spans="5:5" x14ac:dyDescent="0.2">
      <c r="E8602" s="136"/>
    </row>
    <row r="8603" spans="5:5" x14ac:dyDescent="0.2">
      <c r="E8603" s="136"/>
    </row>
    <row r="8604" spans="5:5" x14ac:dyDescent="0.2">
      <c r="E8604" s="136"/>
    </row>
    <row r="8605" spans="5:5" x14ac:dyDescent="0.2">
      <c r="E8605" s="136"/>
    </row>
    <row r="8606" spans="5:5" x14ac:dyDescent="0.2">
      <c r="E8606" s="136"/>
    </row>
    <row r="8607" spans="5:5" x14ac:dyDescent="0.2">
      <c r="E8607" s="136"/>
    </row>
    <row r="8608" spans="5:5" x14ac:dyDescent="0.2">
      <c r="E8608" s="136"/>
    </row>
    <row r="8609" spans="5:5" x14ac:dyDescent="0.2">
      <c r="E8609" s="136"/>
    </row>
    <row r="8610" spans="5:5" x14ac:dyDescent="0.2">
      <c r="E8610" s="136"/>
    </row>
    <row r="8611" spans="5:5" x14ac:dyDescent="0.2">
      <c r="E8611" s="136"/>
    </row>
    <row r="8612" spans="5:5" x14ac:dyDescent="0.2">
      <c r="E8612" s="136"/>
    </row>
    <row r="8613" spans="5:5" x14ac:dyDescent="0.2">
      <c r="E8613" s="136"/>
    </row>
    <row r="8614" spans="5:5" x14ac:dyDescent="0.2">
      <c r="E8614" s="136"/>
    </row>
    <row r="8615" spans="5:5" x14ac:dyDescent="0.2">
      <c r="E8615" s="136"/>
    </row>
    <row r="8616" spans="5:5" x14ac:dyDescent="0.2">
      <c r="E8616" s="136"/>
    </row>
    <row r="8617" spans="5:5" x14ac:dyDescent="0.2">
      <c r="E8617" s="136"/>
    </row>
    <row r="8618" spans="5:5" x14ac:dyDescent="0.2">
      <c r="E8618" s="136"/>
    </row>
    <row r="8619" spans="5:5" x14ac:dyDescent="0.2">
      <c r="E8619" s="136"/>
    </row>
    <row r="8620" spans="5:5" x14ac:dyDescent="0.2">
      <c r="E8620" s="136"/>
    </row>
    <row r="8621" spans="5:5" x14ac:dyDescent="0.2">
      <c r="E8621" s="136"/>
    </row>
    <row r="8622" spans="5:5" x14ac:dyDescent="0.2">
      <c r="E8622" s="136"/>
    </row>
    <row r="8623" spans="5:5" x14ac:dyDescent="0.2">
      <c r="E8623" s="136"/>
    </row>
    <row r="8624" spans="5:5" x14ac:dyDescent="0.2">
      <c r="E8624" s="136"/>
    </row>
    <row r="8625" spans="5:5" x14ac:dyDescent="0.2">
      <c r="E8625" s="136"/>
    </row>
    <row r="8626" spans="5:5" x14ac:dyDescent="0.2">
      <c r="E8626" s="136"/>
    </row>
    <row r="8627" spans="5:5" x14ac:dyDescent="0.2">
      <c r="E8627" s="136"/>
    </row>
    <row r="8628" spans="5:5" x14ac:dyDescent="0.2">
      <c r="E8628" s="136"/>
    </row>
    <row r="8629" spans="5:5" x14ac:dyDescent="0.2">
      <c r="E8629" s="136"/>
    </row>
    <row r="8630" spans="5:5" x14ac:dyDescent="0.2">
      <c r="E8630" s="136"/>
    </row>
    <row r="8631" spans="5:5" x14ac:dyDescent="0.2">
      <c r="E8631" s="136"/>
    </row>
    <row r="8632" spans="5:5" x14ac:dyDescent="0.2">
      <c r="E8632" s="136"/>
    </row>
    <row r="8633" spans="5:5" x14ac:dyDescent="0.2">
      <c r="E8633" s="136"/>
    </row>
    <row r="8634" spans="5:5" x14ac:dyDescent="0.2">
      <c r="E8634" s="136"/>
    </row>
    <row r="8635" spans="5:5" x14ac:dyDescent="0.2">
      <c r="E8635" s="136"/>
    </row>
    <row r="8636" spans="5:5" x14ac:dyDescent="0.2">
      <c r="E8636" s="136"/>
    </row>
    <row r="8637" spans="5:5" x14ac:dyDescent="0.2">
      <c r="E8637" s="136"/>
    </row>
    <row r="8638" spans="5:5" x14ac:dyDescent="0.2">
      <c r="E8638" s="136"/>
    </row>
    <row r="8639" spans="5:5" x14ac:dyDescent="0.2">
      <c r="E8639" s="136"/>
    </row>
    <row r="8640" spans="5:5" x14ac:dyDescent="0.2">
      <c r="E8640" s="136"/>
    </row>
    <row r="8641" spans="5:5" x14ac:dyDescent="0.2">
      <c r="E8641" s="136"/>
    </row>
    <row r="8642" spans="5:5" x14ac:dyDescent="0.2">
      <c r="E8642" s="136"/>
    </row>
    <row r="8643" spans="5:5" x14ac:dyDescent="0.2">
      <c r="E8643" s="136"/>
    </row>
    <row r="8644" spans="5:5" x14ac:dyDescent="0.2">
      <c r="E8644" s="136"/>
    </row>
    <row r="8645" spans="5:5" x14ac:dyDescent="0.2">
      <c r="E8645" s="136"/>
    </row>
    <row r="8646" spans="5:5" x14ac:dyDescent="0.2">
      <c r="E8646" s="136"/>
    </row>
    <row r="8647" spans="5:5" x14ac:dyDescent="0.2">
      <c r="E8647" s="136"/>
    </row>
    <row r="8648" spans="5:5" x14ac:dyDescent="0.2">
      <c r="E8648" s="136"/>
    </row>
    <row r="8649" spans="5:5" x14ac:dyDescent="0.2">
      <c r="E8649" s="136"/>
    </row>
    <row r="8650" spans="5:5" x14ac:dyDescent="0.2">
      <c r="E8650" s="136"/>
    </row>
    <row r="8651" spans="5:5" x14ac:dyDescent="0.2">
      <c r="E8651" s="136"/>
    </row>
    <row r="8652" spans="5:5" x14ac:dyDescent="0.2">
      <c r="E8652" s="136"/>
    </row>
    <row r="8653" spans="5:5" x14ac:dyDescent="0.2">
      <c r="E8653" s="136"/>
    </row>
    <row r="8654" spans="5:5" x14ac:dyDescent="0.2">
      <c r="E8654" s="136"/>
    </row>
    <row r="8655" spans="5:5" x14ac:dyDescent="0.2">
      <c r="E8655" s="136"/>
    </row>
    <row r="8656" spans="5:5" x14ac:dyDescent="0.2">
      <c r="E8656" s="136"/>
    </row>
    <row r="8657" spans="5:5" x14ac:dyDescent="0.2">
      <c r="E8657" s="136"/>
    </row>
    <row r="8658" spans="5:5" x14ac:dyDescent="0.2">
      <c r="E8658" s="136"/>
    </row>
    <row r="8659" spans="5:5" x14ac:dyDescent="0.2">
      <c r="E8659" s="136"/>
    </row>
    <row r="8660" spans="5:5" x14ac:dyDescent="0.2">
      <c r="E8660" s="136"/>
    </row>
    <row r="8661" spans="5:5" x14ac:dyDescent="0.2">
      <c r="E8661" s="136"/>
    </row>
    <row r="8662" spans="5:5" x14ac:dyDescent="0.2">
      <c r="E8662" s="136"/>
    </row>
    <row r="8663" spans="5:5" x14ac:dyDescent="0.2">
      <c r="E8663" s="136"/>
    </row>
    <row r="8664" spans="5:5" x14ac:dyDescent="0.2">
      <c r="E8664" s="136"/>
    </row>
    <row r="8665" spans="5:5" x14ac:dyDescent="0.2">
      <c r="E8665" s="136"/>
    </row>
    <row r="8666" spans="5:5" x14ac:dyDescent="0.2">
      <c r="E8666" s="136"/>
    </row>
    <row r="8667" spans="5:5" x14ac:dyDescent="0.2">
      <c r="E8667" s="136"/>
    </row>
    <row r="8668" spans="5:5" x14ac:dyDescent="0.2">
      <c r="E8668" s="136"/>
    </row>
    <row r="8669" spans="5:5" x14ac:dyDescent="0.2">
      <c r="E8669" s="136"/>
    </row>
    <row r="8670" spans="5:5" x14ac:dyDescent="0.2">
      <c r="E8670" s="136"/>
    </row>
    <row r="8671" spans="5:5" x14ac:dyDescent="0.2">
      <c r="E8671" s="136"/>
    </row>
    <row r="8672" spans="5:5" x14ac:dyDescent="0.2">
      <c r="E8672" s="136"/>
    </row>
    <row r="8673" spans="5:5" x14ac:dyDescent="0.2">
      <c r="E8673" s="136"/>
    </row>
    <row r="8674" spans="5:5" x14ac:dyDescent="0.2">
      <c r="E8674" s="136"/>
    </row>
    <row r="8675" spans="5:5" x14ac:dyDescent="0.2">
      <c r="E8675" s="136"/>
    </row>
    <row r="8676" spans="5:5" x14ac:dyDescent="0.2">
      <c r="E8676" s="136"/>
    </row>
    <row r="8677" spans="5:5" x14ac:dyDescent="0.2">
      <c r="E8677" s="136"/>
    </row>
    <row r="8678" spans="5:5" x14ac:dyDescent="0.2">
      <c r="E8678" s="136"/>
    </row>
    <row r="8679" spans="5:5" x14ac:dyDescent="0.2">
      <c r="E8679" s="136"/>
    </row>
    <row r="8680" spans="5:5" x14ac:dyDescent="0.2">
      <c r="E8680" s="136"/>
    </row>
    <row r="8681" spans="5:5" x14ac:dyDescent="0.2">
      <c r="E8681" s="136"/>
    </row>
    <row r="8682" spans="5:5" x14ac:dyDescent="0.2">
      <c r="E8682" s="136"/>
    </row>
    <row r="8683" spans="5:5" x14ac:dyDescent="0.2">
      <c r="E8683" s="136"/>
    </row>
    <row r="8684" spans="5:5" x14ac:dyDescent="0.2">
      <c r="E8684" s="136"/>
    </row>
    <row r="8685" spans="5:5" x14ac:dyDescent="0.2">
      <c r="E8685" s="136"/>
    </row>
    <row r="8686" spans="5:5" x14ac:dyDescent="0.2">
      <c r="E8686" s="136"/>
    </row>
    <row r="8687" spans="5:5" x14ac:dyDescent="0.2">
      <c r="E8687" s="136"/>
    </row>
    <row r="8688" spans="5:5" x14ac:dyDescent="0.2">
      <c r="E8688" s="136"/>
    </row>
    <row r="8689" spans="5:5" x14ac:dyDescent="0.2">
      <c r="E8689" s="136"/>
    </row>
    <row r="8690" spans="5:5" x14ac:dyDescent="0.2">
      <c r="E8690" s="136"/>
    </row>
    <row r="8691" spans="5:5" x14ac:dyDescent="0.2">
      <c r="E8691" s="136"/>
    </row>
    <row r="8692" spans="5:5" x14ac:dyDescent="0.2">
      <c r="E8692" s="136"/>
    </row>
    <row r="8693" spans="5:5" x14ac:dyDescent="0.2">
      <c r="E8693" s="136"/>
    </row>
    <row r="8694" spans="5:5" x14ac:dyDescent="0.2">
      <c r="E8694" s="136"/>
    </row>
    <row r="8695" spans="5:5" x14ac:dyDescent="0.2">
      <c r="E8695" s="136"/>
    </row>
    <row r="8696" spans="5:5" x14ac:dyDescent="0.2">
      <c r="E8696" s="136"/>
    </row>
    <row r="8697" spans="5:5" x14ac:dyDescent="0.2">
      <c r="E8697" s="136"/>
    </row>
    <row r="8698" spans="5:5" x14ac:dyDescent="0.2">
      <c r="E8698" s="136"/>
    </row>
    <row r="8699" spans="5:5" x14ac:dyDescent="0.2">
      <c r="E8699" s="136"/>
    </row>
    <row r="8700" spans="5:5" x14ac:dyDescent="0.2">
      <c r="E8700" s="136"/>
    </row>
    <row r="8701" spans="5:5" x14ac:dyDescent="0.2">
      <c r="E8701" s="136"/>
    </row>
    <row r="8702" spans="5:5" x14ac:dyDescent="0.2">
      <c r="E8702" s="136"/>
    </row>
    <row r="8703" spans="5:5" x14ac:dyDescent="0.2">
      <c r="E8703" s="136"/>
    </row>
    <row r="8704" spans="5:5" x14ac:dyDescent="0.2">
      <c r="E8704" s="136"/>
    </row>
    <row r="8705" spans="5:5" x14ac:dyDescent="0.2">
      <c r="E8705" s="136"/>
    </row>
    <row r="8706" spans="5:5" x14ac:dyDescent="0.2">
      <c r="E8706" s="136"/>
    </row>
    <row r="8707" spans="5:5" x14ac:dyDescent="0.2">
      <c r="E8707" s="136"/>
    </row>
    <row r="8708" spans="5:5" x14ac:dyDescent="0.2">
      <c r="E8708" s="136"/>
    </row>
    <row r="8709" spans="5:5" x14ac:dyDescent="0.2">
      <c r="E8709" s="136"/>
    </row>
    <row r="8710" spans="5:5" x14ac:dyDescent="0.2">
      <c r="E8710" s="136"/>
    </row>
    <row r="8711" spans="5:5" x14ac:dyDescent="0.2">
      <c r="E8711" s="136"/>
    </row>
    <row r="8712" spans="5:5" x14ac:dyDescent="0.2">
      <c r="E8712" s="136"/>
    </row>
    <row r="8713" spans="5:5" x14ac:dyDescent="0.2">
      <c r="E8713" s="136"/>
    </row>
    <row r="8714" spans="5:5" x14ac:dyDescent="0.2">
      <c r="E8714" s="136"/>
    </row>
    <row r="8715" spans="5:5" x14ac:dyDescent="0.2">
      <c r="E8715" s="136"/>
    </row>
    <row r="8716" spans="5:5" x14ac:dyDescent="0.2">
      <c r="E8716" s="136"/>
    </row>
    <row r="8717" spans="5:5" x14ac:dyDescent="0.2">
      <c r="E8717" s="136"/>
    </row>
    <row r="8718" spans="5:5" x14ac:dyDescent="0.2">
      <c r="E8718" s="136"/>
    </row>
    <row r="8719" spans="5:5" x14ac:dyDescent="0.2">
      <c r="E8719" s="136"/>
    </row>
    <row r="8720" spans="5:5" x14ac:dyDescent="0.2">
      <c r="E8720" s="136"/>
    </row>
    <row r="8721" spans="5:5" x14ac:dyDescent="0.2">
      <c r="E8721" s="136"/>
    </row>
    <row r="8722" spans="5:5" x14ac:dyDescent="0.2">
      <c r="E8722" s="136"/>
    </row>
    <row r="8723" spans="5:5" x14ac:dyDescent="0.2">
      <c r="E8723" s="136"/>
    </row>
    <row r="8724" spans="5:5" x14ac:dyDescent="0.2">
      <c r="E8724" s="136"/>
    </row>
    <row r="8725" spans="5:5" x14ac:dyDescent="0.2">
      <c r="E8725" s="136"/>
    </row>
    <row r="8726" spans="5:5" x14ac:dyDescent="0.2">
      <c r="E8726" s="136"/>
    </row>
    <row r="8727" spans="5:5" x14ac:dyDescent="0.2">
      <c r="E8727" s="136"/>
    </row>
    <row r="8728" spans="5:5" x14ac:dyDescent="0.2">
      <c r="E8728" s="136"/>
    </row>
    <row r="8729" spans="5:5" x14ac:dyDescent="0.2">
      <c r="E8729" s="136"/>
    </row>
    <row r="8730" spans="5:5" x14ac:dyDescent="0.2">
      <c r="E8730" s="136"/>
    </row>
    <row r="8731" spans="5:5" x14ac:dyDescent="0.2">
      <c r="E8731" s="136"/>
    </row>
    <row r="8732" spans="5:5" x14ac:dyDescent="0.2">
      <c r="E8732" s="136"/>
    </row>
    <row r="8733" spans="5:5" x14ac:dyDescent="0.2">
      <c r="E8733" s="136"/>
    </row>
    <row r="8734" spans="5:5" x14ac:dyDescent="0.2">
      <c r="E8734" s="136"/>
    </row>
    <row r="8735" spans="5:5" x14ac:dyDescent="0.2">
      <c r="E8735" s="136"/>
    </row>
    <row r="8736" spans="5:5" x14ac:dyDescent="0.2">
      <c r="E8736" s="136"/>
    </row>
    <row r="8737" spans="5:5" x14ac:dyDescent="0.2">
      <c r="E8737" s="136"/>
    </row>
    <row r="8738" spans="5:5" x14ac:dyDescent="0.2">
      <c r="E8738" s="136"/>
    </row>
    <row r="8739" spans="5:5" x14ac:dyDescent="0.2">
      <c r="E8739" s="136"/>
    </row>
    <row r="8740" spans="5:5" x14ac:dyDescent="0.2">
      <c r="E8740" s="136"/>
    </row>
    <row r="8741" spans="5:5" x14ac:dyDescent="0.2">
      <c r="E8741" s="136"/>
    </row>
    <row r="8742" spans="5:5" x14ac:dyDescent="0.2">
      <c r="E8742" s="136"/>
    </row>
    <row r="8743" spans="5:5" x14ac:dyDescent="0.2">
      <c r="E8743" s="136"/>
    </row>
    <row r="8744" spans="5:5" x14ac:dyDescent="0.2">
      <c r="E8744" s="136"/>
    </row>
    <row r="8745" spans="5:5" x14ac:dyDescent="0.2">
      <c r="E8745" s="136"/>
    </row>
    <row r="8746" spans="5:5" x14ac:dyDescent="0.2">
      <c r="E8746" s="136"/>
    </row>
    <row r="8747" spans="5:5" x14ac:dyDescent="0.2">
      <c r="E8747" s="136"/>
    </row>
    <row r="8748" spans="5:5" x14ac:dyDescent="0.2">
      <c r="E8748" s="136"/>
    </row>
    <row r="8749" spans="5:5" x14ac:dyDescent="0.2">
      <c r="E8749" s="136"/>
    </row>
    <row r="8750" spans="5:5" x14ac:dyDescent="0.2">
      <c r="E8750" s="136"/>
    </row>
    <row r="8751" spans="5:5" x14ac:dyDescent="0.2">
      <c r="E8751" s="136"/>
    </row>
    <row r="8752" spans="5:5" x14ac:dyDescent="0.2">
      <c r="E8752" s="136"/>
    </row>
    <row r="8753" spans="5:5" x14ac:dyDescent="0.2">
      <c r="E8753" s="136"/>
    </row>
    <row r="8754" spans="5:5" x14ac:dyDescent="0.2">
      <c r="E8754" s="136"/>
    </row>
    <row r="8755" spans="5:5" x14ac:dyDescent="0.2">
      <c r="E8755" s="136"/>
    </row>
    <row r="8756" spans="5:5" x14ac:dyDescent="0.2">
      <c r="E8756" s="136"/>
    </row>
    <row r="8757" spans="5:5" x14ac:dyDescent="0.2">
      <c r="E8757" s="136"/>
    </row>
    <row r="8758" spans="5:5" x14ac:dyDescent="0.2">
      <c r="E8758" s="136"/>
    </row>
    <row r="8759" spans="5:5" x14ac:dyDescent="0.2">
      <c r="E8759" s="136"/>
    </row>
    <row r="8760" spans="5:5" x14ac:dyDescent="0.2">
      <c r="E8760" s="136"/>
    </row>
    <row r="8761" spans="5:5" x14ac:dyDescent="0.2">
      <c r="E8761" s="136"/>
    </row>
    <row r="8762" spans="5:5" x14ac:dyDescent="0.2">
      <c r="E8762" s="136"/>
    </row>
    <row r="8763" spans="5:5" x14ac:dyDescent="0.2">
      <c r="E8763" s="136"/>
    </row>
    <row r="8764" spans="5:5" x14ac:dyDescent="0.2">
      <c r="E8764" s="136"/>
    </row>
    <row r="8765" spans="5:5" x14ac:dyDescent="0.2">
      <c r="E8765" s="136"/>
    </row>
    <row r="8766" spans="5:5" x14ac:dyDescent="0.2">
      <c r="E8766" s="136"/>
    </row>
    <row r="8767" spans="5:5" x14ac:dyDescent="0.2">
      <c r="E8767" s="136"/>
    </row>
    <row r="8768" spans="5:5" x14ac:dyDescent="0.2">
      <c r="E8768" s="136"/>
    </row>
    <row r="8769" spans="5:5" x14ac:dyDescent="0.2">
      <c r="E8769" s="136"/>
    </row>
    <row r="8770" spans="5:5" x14ac:dyDescent="0.2">
      <c r="E8770" s="136"/>
    </row>
    <row r="8771" spans="5:5" x14ac:dyDescent="0.2">
      <c r="E8771" s="136"/>
    </row>
    <row r="8772" spans="5:5" x14ac:dyDescent="0.2">
      <c r="E8772" s="136"/>
    </row>
    <row r="8773" spans="5:5" x14ac:dyDescent="0.2">
      <c r="E8773" s="136"/>
    </row>
    <row r="8774" spans="5:5" x14ac:dyDescent="0.2">
      <c r="E8774" s="136"/>
    </row>
    <row r="8775" spans="5:5" x14ac:dyDescent="0.2">
      <c r="E8775" s="136"/>
    </row>
    <row r="8776" spans="5:5" x14ac:dyDescent="0.2">
      <c r="E8776" s="136"/>
    </row>
    <row r="8777" spans="5:5" x14ac:dyDescent="0.2">
      <c r="E8777" s="136"/>
    </row>
    <row r="8778" spans="5:5" x14ac:dyDescent="0.2">
      <c r="E8778" s="136"/>
    </row>
    <row r="8779" spans="5:5" x14ac:dyDescent="0.2">
      <c r="E8779" s="136"/>
    </row>
    <row r="8780" spans="5:5" x14ac:dyDescent="0.2">
      <c r="E8780" s="136"/>
    </row>
    <row r="8781" spans="5:5" x14ac:dyDescent="0.2">
      <c r="E8781" s="136"/>
    </row>
    <row r="8782" spans="5:5" x14ac:dyDescent="0.2">
      <c r="E8782" s="136"/>
    </row>
    <row r="8783" spans="5:5" x14ac:dyDescent="0.2">
      <c r="E8783" s="136"/>
    </row>
    <row r="8784" spans="5:5" x14ac:dyDescent="0.2">
      <c r="E8784" s="136"/>
    </row>
    <row r="8785" spans="5:5" x14ac:dyDescent="0.2">
      <c r="E8785" s="136"/>
    </row>
    <row r="8786" spans="5:5" x14ac:dyDescent="0.2">
      <c r="E8786" s="136"/>
    </row>
    <row r="8787" spans="5:5" x14ac:dyDescent="0.2">
      <c r="E8787" s="136"/>
    </row>
    <row r="8788" spans="5:5" x14ac:dyDescent="0.2">
      <c r="E8788" s="136"/>
    </row>
    <row r="8789" spans="5:5" x14ac:dyDescent="0.2">
      <c r="E8789" s="136"/>
    </row>
    <row r="8790" spans="5:5" x14ac:dyDescent="0.2">
      <c r="E8790" s="136"/>
    </row>
    <row r="8791" spans="5:5" x14ac:dyDescent="0.2">
      <c r="E8791" s="136"/>
    </row>
    <row r="8792" spans="5:5" x14ac:dyDescent="0.2">
      <c r="E8792" s="136"/>
    </row>
    <row r="8793" spans="5:5" x14ac:dyDescent="0.2">
      <c r="E8793" s="136"/>
    </row>
    <row r="8794" spans="5:5" x14ac:dyDescent="0.2">
      <c r="E8794" s="136"/>
    </row>
    <row r="8795" spans="5:5" x14ac:dyDescent="0.2">
      <c r="E8795" s="136"/>
    </row>
    <row r="8796" spans="5:5" x14ac:dyDescent="0.2">
      <c r="E8796" s="136"/>
    </row>
    <row r="8797" spans="5:5" x14ac:dyDescent="0.2">
      <c r="E8797" s="136"/>
    </row>
    <row r="8798" spans="5:5" x14ac:dyDescent="0.2">
      <c r="E8798" s="136"/>
    </row>
    <row r="8799" spans="5:5" x14ac:dyDescent="0.2">
      <c r="E8799" s="136"/>
    </row>
    <row r="8800" spans="5:5" x14ac:dyDescent="0.2">
      <c r="E8800" s="136"/>
    </row>
    <row r="8801" spans="5:5" x14ac:dyDescent="0.2">
      <c r="E8801" s="136"/>
    </row>
    <row r="8802" spans="5:5" x14ac:dyDescent="0.2">
      <c r="E8802" s="136"/>
    </row>
    <row r="8803" spans="5:5" x14ac:dyDescent="0.2">
      <c r="E8803" s="136"/>
    </row>
    <row r="8804" spans="5:5" x14ac:dyDescent="0.2">
      <c r="E8804" s="136"/>
    </row>
    <row r="8805" spans="5:5" x14ac:dyDescent="0.2">
      <c r="E8805" s="136"/>
    </row>
    <row r="8806" spans="5:5" x14ac:dyDescent="0.2">
      <c r="E8806" s="136"/>
    </row>
    <row r="8807" spans="5:5" x14ac:dyDescent="0.2">
      <c r="E8807" s="136"/>
    </row>
    <row r="8808" spans="5:5" x14ac:dyDescent="0.2">
      <c r="E8808" s="136"/>
    </row>
    <row r="8809" spans="5:5" x14ac:dyDescent="0.2">
      <c r="E8809" s="136"/>
    </row>
    <row r="8810" spans="5:5" x14ac:dyDescent="0.2">
      <c r="E8810" s="136"/>
    </row>
    <row r="8811" spans="5:5" x14ac:dyDescent="0.2">
      <c r="E8811" s="136"/>
    </row>
    <row r="8812" spans="5:5" x14ac:dyDescent="0.2">
      <c r="E8812" s="136"/>
    </row>
    <row r="8813" spans="5:5" x14ac:dyDescent="0.2">
      <c r="E8813" s="136"/>
    </row>
    <row r="8814" spans="5:5" x14ac:dyDescent="0.2">
      <c r="E8814" s="136"/>
    </row>
    <row r="8815" spans="5:5" x14ac:dyDescent="0.2">
      <c r="E8815" s="136"/>
    </row>
    <row r="8816" spans="5:5" x14ac:dyDescent="0.2">
      <c r="E8816" s="136"/>
    </row>
    <row r="8817" spans="5:5" x14ac:dyDescent="0.2">
      <c r="E8817" s="136"/>
    </row>
    <row r="8818" spans="5:5" x14ac:dyDescent="0.2">
      <c r="E8818" s="136"/>
    </row>
    <row r="8819" spans="5:5" x14ac:dyDescent="0.2">
      <c r="E8819" s="136"/>
    </row>
    <row r="8820" spans="5:5" x14ac:dyDescent="0.2">
      <c r="E8820" s="136"/>
    </row>
    <row r="8821" spans="5:5" x14ac:dyDescent="0.2">
      <c r="E8821" s="136"/>
    </row>
    <row r="8822" spans="5:5" x14ac:dyDescent="0.2">
      <c r="E8822" s="136"/>
    </row>
    <row r="8823" spans="5:5" x14ac:dyDescent="0.2">
      <c r="E8823" s="136"/>
    </row>
    <row r="8824" spans="5:5" x14ac:dyDescent="0.2">
      <c r="E8824" s="136"/>
    </row>
    <row r="8825" spans="5:5" x14ac:dyDescent="0.2">
      <c r="E8825" s="136"/>
    </row>
    <row r="8826" spans="5:5" x14ac:dyDescent="0.2">
      <c r="E8826" s="136"/>
    </row>
    <row r="8827" spans="5:5" x14ac:dyDescent="0.2">
      <c r="E8827" s="136"/>
    </row>
    <row r="8828" spans="5:5" x14ac:dyDescent="0.2">
      <c r="E8828" s="136"/>
    </row>
    <row r="8829" spans="5:5" x14ac:dyDescent="0.2">
      <c r="E8829" s="136"/>
    </row>
    <row r="8830" spans="5:5" x14ac:dyDescent="0.2">
      <c r="E8830" s="136"/>
    </row>
    <row r="8831" spans="5:5" x14ac:dyDescent="0.2">
      <c r="E8831" s="136"/>
    </row>
    <row r="8832" spans="5:5" x14ac:dyDescent="0.2">
      <c r="E8832" s="136"/>
    </row>
    <row r="8833" spans="5:5" x14ac:dyDescent="0.2">
      <c r="E8833" s="136"/>
    </row>
    <row r="8834" spans="5:5" x14ac:dyDescent="0.2">
      <c r="E8834" s="136"/>
    </row>
    <row r="8835" spans="5:5" x14ac:dyDescent="0.2">
      <c r="E8835" s="136"/>
    </row>
    <row r="8836" spans="5:5" x14ac:dyDescent="0.2">
      <c r="E8836" s="136"/>
    </row>
    <row r="8837" spans="5:5" x14ac:dyDescent="0.2">
      <c r="E8837" s="136"/>
    </row>
    <row r="8838" spans="5:5" x14ac:dyDescent="0.2">
      <c r="E8838" s="136"/>
    </row>
    <row r="8839" spans="5:5" x14ac:dyDescent="0.2">
      <c r="E8839" s="136"/>
    </row>
    <row r="8840" spans="5:5" x14ac:dyDescent="0.2">
      <c r="E8840" s="136"/>
    </row>
    <row r="8841" spans="5:5" x14ac:dyDescent="0.2">
      <c r="E8841" s="136"/>
    </row>
    <row r="8842" spans="5:5" x14ac:dyDescent="0.2">
      <c r="E8842" s="136"/>
    </row>
    <row r="8843" spans="5:5" x14ac:dyDescent="0.2">
      <c r="E8843" s="136"/>
    </row>
    <row r="8844" spans="5:5" x14ac:dyDescent="0.2">
      <c r="E8844" s="136"/>
    </row>
    <row r="8845" spans="5:5" x14ac:dyDescent="0.2">
      <c r="E8845" s="136"/>
    </row>
    <row r="8846" spans="5:5" x14ac:dyDescent="0.2">
      <c r="E8846" s="136"/>
    </row>
    <row r="8847" spans="5:5" x14ac:dyDescent="0.2">
      <c r="E8847" s="136"/>
    </row>
    <row r="8848" spans="5:5" x14ac:dyDescent="0.2">
      <c r="E8848" s="136"/>
    </row>
    <row r="8849" spans="5:5" x14ac:dyDescent="0.2">
      <c r="E8849" s="136"/>
    </row>
    <row r="8850" spans="5:5" x14ac:dyDescent="0.2">
      <c r="E8850" s="136"/>
    </row>
    <row r="8851" spans="5:5" x14ac:dyDescent="0.2">
      <c r="E8851" s="136"/>
    </row>
    <row r="8852" spans="5:5" x14ac:dyDescent="0.2">
      <c r="E8852" s="136"/>
    </row>
    <row r="8853" spans="5:5" x14ac:dyDescent="0.2">
      <c r="E8853" s="136"/>
    </row>
    <row r="8854" spans="5:5" x14ac:dyDescent="0.2">
      <c r="E8854" s="136"/>
    </row>
    <row r="8855" spans="5:5" x14ac:dyDescent="0.2">
      <c r="E8855" s="136"/>
    </row>
    <row r="8856" spans="5:5" x14ac:dyDescent="0.2">
      <c r="E8856" s="136"/>
    </row>
    <row r="8857" spans="5:5" x14ac:dyDescent="0.2">
      <c r="E8857" s="136"/>
    </row>
    <row r="8858" spans="5:5" x14ac:dyDescent="0.2">
      <c r="E8858" s="136"/>
    </row>
    <row r="8859" spans="5:5" x14ac:dyDescent="0.2">
      <c r="E8859" s="136"/>
    </row>
    <row r="8860" spans="5:5" x14ac:dyDescent="0.2">
      <c r="E8860" s="136"/>
    </row>
    <row r="8861" spans="5:5" x14ac:dyDescent="0.2">
      <c r="E8861" s="136"/>
    </row>
    <row r="8862" spans="5:5" x14ac:dyDescent="0.2">
      <c r="E8862" s="136"/>
    </row>
    <row r="8863" spans="5:5" x14ac:dyDescent="0.2">
      <c r="E8863" s="136"/>
    </row>
    <row r="8864" spans="5:5" x14ac:dyDescent="0.2">
      <c r="E8864" s="136"/>
    </row>
    <row r="8865" spans="5:5" x14ac:dyDescent="0.2">
      <c r="E8865" s="136"/>
    </row>
    <row r="8866" spans="5:5" x14ac:dyDescent="0.2">
      <c r="E8866" s="136"/>
    </row>
    <row r="8867" spans="5:5" x14ac:dyDescent="0.2">
      <c r="E8867" s="136"/>
    </row>
    <row r="8868" spans="5:5" x14ac:dyDescent="0.2">
      <c r="E8868" s="136"/>
    </row>
    <row r="8869" spans="5:5" x14ac:dyDescent="0.2">
      <c r="E8869" s="136"/>
    </row>
    <row r="8870" spans="5:5" x14ac:dyDescent="0.2">
      <c r="E8870" s="136"/>
    </row>
    <row r="8871" spans="5:5" x14ac:dyDescent="0.2">
      <c r="E8871" s="136"/>
    </row>
    <row r="8872" spans="5:5" x14ac:dyDescent="0.2">
      <c r="E8872" s="136"/>
    </row>
    <row r="8873" spans="5:5" x14ac:dyDescent="0.2">
      <c r="E8873" s="136"/>
    </row>
    <row r="8874" spans="5:5" x14ac:dyDescent="0.2">
      <c r="E8874" s="136"/>
    </row>
    <row r="8875" spans="5:5" x14ac:dyDescent="0.2">
      <c r="E8875" s="136"/>
    </row>
    <row r="8876" spans="5:5" x14ac:dyDescent="0.2">
      <c r="E8876" s="136"/>
    </row>
    <row r="8877" spans="5:5" x14ac:dyDescent="0.2">
      <c r="E8877" s="136"/>
    </row>
    <row r="8878" spans="5:5" x14ac:dyDescent="0.2">
      <c r="E8878" s="136"/>
    </row>
    <row r="8879" spans="5:5" x14ac:dyDescent="0.2">
      <c r="E8879" s="136"/>
    </row>
    <row r="8880" spans="5:5" x14ac:dyDescent="0.2">
      <c r="E8880" s="136"/>
    </row>
    <row r="8881" spans="5:5" x14ac:dyDescent="0.2">
      <c r="E8881" s="136"/>
    </row>
    <row r="8882" spans="5:5" x14ac:dyDescent="0.2">
      <c r="E8882" s="136"/>
    </row>
    <row r="8883" spans="5:5" x14ac:dyDescent="0.2">
      <c r="E8883" s="136"/>
    </row>
    <row r="8884" spans="5:5" x14ac:dyDescent="0.2">
      <c r="E8884" s="136"/>
    </row>
    <row r="8885" spans="5:5" x14ac:dyDescent="0.2">
      <c r="E8885" s="136"/>
    </row>
    <row r="8886" spans="5:5" x14ac:dyDescent="0.2">
      <c r="E8886" s="136"/>
    </row>
    <row r="8887" spans="5:5" x14ac:dyDescent="0.2">
      <c r="E8887" s="136"/>
    </row>
    <row r="8888" spans="5:5" x14ac:dyDescent="0.2">
      <c r="E8888" s="136"/>
    </row>
    <row r="8889" spans="5:5" x14ac:dyDescent="0.2">
      <c r="E8889" s="136"/>
    </row>
    <row r="8890" spans="5:5" x14ac:dyDescent="0.2">
      <c r="E8890" s="136"/>
    </row>
    <row r="8891" spans="5:5" x14ac:dyDescent="0.2">
      <c r="E8891" s="136"/>
    </row>
    <row r="8892" spans="5:5" x14ac:dyDescent="0.2">
      <c r="E8892" s="136"/>
    </row>
    <row r="8893" spans="5:5" x14ac:dyDescent="0.2">
      <c r="E8893" s="136"/>
    </row>
    <row r="8894" spans="5:5" x14ac:dyDescent="0.2">
      <c r="E8894" s="136"/>
    </row>
    <row r="8895" spans="5:5" x14ac:dyDescent="0.2">
      <c r="E8895" s="136"/>
    </row>
    <row r="8896" spans="5:5" x14ac:dyDescent="0.2">
      <c r="E8896" s="136"/>
    </row>
    <row r="8897" spans="5:5" x14ac:dyDescent="0.2">
      <c r="E8897" s="136"/>
    </row>
    <row r="8898" spans="5:5" x14ac:dyDescent="0.2">
      <c r="E8898" s="136"/>
    </row>
    <row r="8899" spans="5:5" x14ac:dyDescent="0.2">
      <c r="E8899" s="136"/>
    </row>
    <row r="8900" spans="5:5" x14ac:dyDescent="0.2">
      <c r="E8900" s="136"/>
    </row>
    <row r="8901" spans="5:5" x14ac:dyDescent="0.2">
      <c r="E8901" s="136"/>
    </row>
    <row r="8902" spans="5:5" x14ac:dyDescent="0.2">
      <c r="E8902" s="136"/>
    </row>
    <row r="8903" spans="5:5" x14ac:dyDescent="0.2">
      <c r="E8903" s="136"/>
    </row>
    <row r="8904" spans="5:5" x14ac:dyDescent="0.2">
      <c r="E8904" s="136"/>
    </row>
    <row r="8905" spans="5:5" x14ac:dyDescent="0.2">
      <c r="E8905" s="136"/>
    </row>
    <row r="8906" spans="5:5" x14ac:dyDescent="0.2">
      <c r="E8906" s="136"/>
    </row>
    <row r="8907" spans="5:5" x14ac:dyDescent="0.2">
      <c r="E8907" s="136"/>
    </row>
    <row r="8908" spans="5:5" x14ac:dyDescent="0.2">
      <c r="E8908" s="136"/>
    </row>
    <row r="8909" spans="5:5" x14ac:dyDescent="0.2">
      <c r="E8909" s="136"/>
    </row>
    <row r="8910" spans="5:5" x14ac:dyDescent="0.2">
      <c r="E8910" s="136"/>
    </row>
    <row r="8911" spans="5:5" x14ac:dyDescent="0.2">
      <c r="E8911" s="136"/>
    </row>
    <row r="8912" spans="5:5" x14ac:dyDescent="0.2">
      <c r="E8912" s="136"/>
    </row>
    <row r="8913" spans="5:5" x14ac:dyDescent="0.2">
      <c r="E8913" s="136"/>
    </row>
    <row r="8914" spans="5:5" x14ac:dyDescent="0.2">
      <c r="E8914" s="136"/>
    </row>
    <row r="8915" spans="5:5" x14ac:dyDescent="0.2">
      <c r="E8915" s="136"/>
    </row>
    <row r="8916" spans="5:5" x14ac:dyDescent="0.2">
      <c r="E8916" s="136"/>
    </row>
    <row r="8917" spans="5:5" x14ac:dyDescent="0.2">
      <c r="E8917" s="136"/>
    </row>
    <row r="8918" spans="5:5" x14ac:dyDescent="0.2">
      <c r="E8918" s="136"/>
    </row>
    <row r="8919" spans="5:5" x14ac:dyDescent="0.2">
      <c r="E8919" s="136"/>
    </row>
    <row r="8920" spans="5:5" x14ac:dyDescent="0.2">
      <c r="E8920" s="136"/>
    </row>
    <row r="8921" spans="5:5" x14ac:dyDescent="0.2">
      <c r="E8921" s="136"/>
    </row>
    <row r="8922" spans="5:5" x14ac:dyDescent="0.2">
      <c r="E8922" s="136"/>
    </row>
    <row r="8923" spans="5:5" x14ac:dyDescent="0.2">
      <c r="E8923" s="136"/>
    </row>
    <row r="8924" spans="5:5" x14ac:dyDescent="0.2">
      <c r="E8924" s="136"/>
    </row>
    <row r="8925" spans="5:5" x14ac:dyDescent="0.2">
      <c r="E8925" s="136"/>
    </row>
    <row r="8926" spans="5:5" x14ac:dyDescent="0.2">
      <c r="E8926" s="136"/>
    </row>
    <row r="8927" spans="5:5" x14ac:dyDescent="0.2">
      <c r="E8927" s="136"/>
    </row>
    <row r="8928" spans="5:5" x14ac:dyDescent="0.2">
      <c r="E8928" s="136"/>
    </row>
    <row r="8929" spans="5:5" x14ac:dyDescent="0.2">
      <c r="E8929" s="136"/>
    </row>
    <row r="8930" spans="5:5" x14ac:dyDescent="0.2">
      <c r="E8930" s="136"/>
    </row>
    <row r="8931" spans="5:5" x14ac:dyDescent="0.2">
      <c r="E8931" s="136"/>
    </row>
    <row r="8932" spans="5:5" x14ac:dyDescent="0.2">
      <c r="E8932" s="136"/>
    </row>
    <row r="8933" spans="5:5" x14ac:dyDescent="0.2">
      <c r="E8933" s="136"/>
    </row>
    <row r="8934" spans="5:5" x14ac:dyDescent="0.2">
      <c r="E8934" s="136"/>
    </row>
    <row r="8935" spans="5:5" x14ac:dyDescent="0.2">
      <c r="E8935" s="136"/>
    </row>
    <row r="8936" spans="5:5" x14ac:dyDescent="0.2">
      <c r="E8936" s="136"/>
    </row>
    <row r="8937" spans="5:5" x14ac:dyDescent="0.2">
      <c r="E8937" s="136"/>
    </row>
    <row r="8938" spans="5:5" x14ac:dyDescent="0.2">
      <c r="E8938" s="136"/>
    </row>
    <row r="8939" spans="5:5" x14ac:dyDescent="0.2">
      <c r="E8939" s="136"/>
    </row>
    <row r="8940" spans="5:5" x14ac:dyDescent="0.2">
      <c r="E8940" s="136"/>
    </row>
    <row r="8941" spans="5:5" x14ac:dyDescent="0.2">
      <c r="E8941" s="136"/>
    </row>
    <row r="8942" spans="5:5" x14ac:dyDescent="0.2">
      <c r="E8942" s="136"/>
    </row>
    <row r="8943" spans="5:5" x14ac:dyDescent="0.2">
      <c r="E8943" s="136"/>
    </row>
    <row r="8944" spans="5:5" x14ac:dyDescent="0.2">
      <c r="E8944" s="136"/>
    </row>
    <row r="8945" spans="5:5" x14ac:dyDescent="0.2">
      <c r="E8945" s="136"/>
    </row>
    <row r="8946" spans="5:5" x14ac:dyDescent="0.2">
      <c r="E8946" s="136"/>
    </row>
    <row r="8947" spans="5:5" x14ac:dyDescent="0.2">
      <c r="E8947" s="136"/>
    </row>
    <row r="8948" spans="5:5" x14ac:dyDescent="0.2">
      <c r="E8948" s="136"/>
    </row>
    <row r="8949" spans="5:5" x14ac:dyDescent="0.2">
      <c r="E8949" s="136"/>
    </row>
    <row r="8950" spans="5:5" x14ac:dyDescent="0.2">
      <c r="E8950" s="136"/>
    </row>
    <row r="8951" spans="5:5" x14ac:dyDescent="0.2">
      <c r="E8951" s="136"/>
    </row>
    <row r="8952" spans="5:5" x14ac:dyDescent="0.2">
      <c r="E8952" s="136"/>
    </row>
    <row r="8953" spans="5:5" x14ac:dyDescent="0.2">
      <c r="E8953" s="136"/>
    </row>
    <row r="8954" spans="5:5" x14ac:dyDescent="0.2">
      <c r="E8954" s="136"/>
    </row>
    <row r="8955" spans="5:5" x14ac:dyDescent="0.2">
      <c r="E8955" s="136"/>
    </row>
    <row r="8956" spans="5:5" x14ac:dyDescent="0.2">
      <c r="E8956" s="136"/>
    </row>
    <row r="8957" spans="5:5" x14ac:dyDescent="0.2">
      <c r="E8957" s="136"/>
    </row>
    <row r="8958" spans="5:5" x14ac:dyDescent="0.2">
      <c r="E8958" s="136"/>
    </row>
    <row r="8959" spans="5:5" x14ac:dyDescent="0.2">
      <c r="E8959" s="136"/>
    </row>
    <row r="8960" spans="5:5" x14ac:dyDescent="0.2">
      <c r="E8960" s="136"/>
    </row>
    <row r="8961" spans="5:5" x14ac:dyDescent="0.2">
      <c r="E8961" s="136"/>
    </row>
    <row r="8962" spans="5:5" x14ac:dyDescent="0.2">
      <c r="E8962" s="136"/>
    </row>
    <row r="8963" spans="5:5" x14ac:dyDescent="0.2">
      <c r="E8963" s="136"/>
    </row>
    <row r="8964" spans="5:5" x14ac:dyDescent="0.2">
      <c r="E8964" s="136"/>
    </row>
    <row r="8965" spans="5:5" x14ac:dyDescent="0.2">
      <c r="E8965" s="136"/>
    </row>
    <row r="8966" spans="5:5" x14ac:dyDescent="0.2">
      <c r="E8966" s="136"/>
    </row>
    <row r="8967" spans="5:5" x14ac:dyDescent="0.2">
      <c r="E8967" s="136"/>
    </row>
    <row r="8968" spans="5:5" x14ac:dyDescent="0.2">
      <c r="E8968" s="136"/>
    </row>
    <row r="8969" spans="5:5" x14ac:dyDescent="0.2">
      <c r="E8969" s="136"/>
    </row>
    <row r="8970" spans="5:5" x14ac:dyDescent="0.2">
      <c r="E8970" s="136"/>
    </row>
    <row r="8971" spans="5:5" x14ac:dyDescent="0.2">
      <c r="E8971" s="136"/>
    </row>
    <row r="8972" spans="5:5" x14ac:dyDescent="0.2">
      <c r="E8972" s="136"/>
    </row>
    <row r="8973" spans="5:5" x14ac:dyDescent="0.2">
      <c r="E8973" s="136"/>
    </row>
    <row r="8974" spans="5:5" x14ac:dyDescent="0.2">
      <c r="E8974" s="136"/>
    </row>
    <row r="8975" spans="5:5" x14ac:dyDescent="0.2">
      <c r="E8975" s="136"/>
    </row>
    <row r="8976" spans="5:5" x14ac:dyDescent="0.2">
      <c r="E8976" s="136"/>
    </row>
    <row r="8977" spans="5:5" x14ac:dyDescent="0.2">
      <c r="E8977" s="136"/>
    </row>
    <row r="8978" spans="5:5" x14ac:dyDescent="0.2">
      <c r="E8978" s="136"/>
    </row>
    <row r="8979" spans="5:5" x14ac:dyDescent="0.2">
      <c r="E8979" s="136"/>
    </row>
    <row r="8980" spans="5:5" x14ac:dyDescent="0.2">
      <c r="E8980" s="136"/>
    </row>
    <row r="8981" spans="5:5" x14ac:dyDescent="0.2">
      <c r="E8981" s="136"/>
    </row>
    <row r="8982" spans="5:5" x14ac:dyDescent="0.2">
      <c r="E8982" s="136"/>
    </row>
    <row r="8983" spans="5:5" x14ac:dyDescent="0.2">
      <c r="E8983" s="136"/>
    </row>
    <row r="8984" spans="5:5" x14ac:dyDescent="0.2">
      <c r="E8984" s="136"/>
    </row>
    <row r="8985" spans="5:5" x14ac:dyDescent="0.2">
      <c r="E8985" s="136"/>
    </row>
    <row r="8986" spans="5:5" x14ac:dyDescent="0.2">
      <c r="E8986" s="136"/>
    </row>
    <row r="8987" spans="5:5" x14ac:dyDescent="0.2">
      <c r="E8987" s="136"/>
    </row>
    <row r="8988" spans="5:5" x14ac:dyDescent="0.2">
      <c r="E8988" s="136"/>
    </row>
    <row r="8989" spans="5:5" x14ac:dyDescent="0.2">
      <c r="E8989" s="136"/>
    </row>
    <row r="8990" spans="5:5" x14ac:dyDescent="0.2">
      <c r="E8990" s="136"/>
    </row>
    <row r="8991" spans="5:5" x14ac:dyDescent="0.2">
      <c r="E8991" s="136"/>
    </row>
    <row r="8992" spans="5:5" x14ac:dyDescent="0.2">
      <c r="E8992" s="136"/>
    </row>
    <row r="8993" spans="5:5" x14ac:dyDescent="0.2">
      <c r="E8993" s="136"/>
    </row>
    <row r="8994" spans="5:5" x14ac:dyDescent="0.2">
      <c r="E8994" s="136"/>
    </row>
    <row r="8995" spans="5:5" x14ac:dyDescent="0.2">
      <c r="E8995" s="136"/>
    </row>
    <row r="8996" spans="5:5" x14ac:dyDescent="0.2">
      <c r="E8996" s="136"/>
    </row>
    <row r="8997" spans="5:5" x14ac:dyDescent="0.2">
      <c r="E8997" s="136"/>
    </row>
    <row r="8998" spans="5:5" x14ac:dyDescent="0.2">
      <c r="E8998" s="136"/>
    </row>
    <row r="8999" spans="5:5" x14ac:dyDescent="0.2">
      <c r="E8999" s="136"/>
    </row>
    <row r="9000" spans="5:5" x14ac:dyDescent="0.2">
      <c r="E9000" s="136"/>
    </row>
    <row r="9001" spans="5:5" x14ac:dyDescent="0.2">
      <c r="E9001" s="136"/>
    </row>
    <row r="9002" spans="5:5" x14ac:dyDescent="0.2">
      <c r="E9002" s="136"/>
    </row>
    <row r="9003" spans="5:5" x14ac:dyDescent="0.2">
      <c r="E9003" s="136"/>
    </row>
    <row r="9004" spans="5:5" x14ac:dyDescent="0.2">
      <c r="E9004" s="136"/>
    </row>
    <row r="9005" spans="5:5" x14ac:dyDescent="0.2">
      <c r="E9005" s="136"/>
    </row>
    <row r="9006" spans="5:5" x14ac:dyDescent="0.2">
      <c r="E9006" s="136"/>
    </row>
    <row r="9007" spans="5:5" x14ac:dyDescent="0.2">
      <c r="E9007" s="136"/>
    </row>
    <row r="9008" spans="5:5" x14ac:dyDescent="0.2">
      <c r="E9008" s="136"/>
    </row>
    <row r="9009" spans="5:5" x14ac:dyDescent="0.2">
      <c r="E9009" s="136"/>
    </row>
    <row r="9010" spans="5:5" x14ac:dyDescent="0.2">
      <c r="E9010" s="136"/>
    </row>
    <row r="9011" spans="5:5" x14ac:dyDescent="0.2">
      <c r="E9011" s="136"/>
    </row>
    <row r="9012" spans="5:5" x14ac:dyDescent="0.2">
      <c r="E9012" s="136"/>
    </row>
    <row r="9013" spans="5:5" x14ac:dyDescent="0.2">
      <c r="E9013" s="136"/>
    </row>
    <row r="9014" spans="5:5" x14ac:dyDescent="0.2">
      <c r="E9014" s="136"/>
    </row>
    <row r="9015" spans="5:5" x14ac:dyDescent="0.2">
      <c r="E9015" s="136"/>
    </row>
    <row r="9016" spans="5:5" x14ac:dyDescent="0.2">
      <c r="E9016" s="136"/>
    </row>
    <row r="9017" spans="5:5" x14ac:dyDescent="0.2">
      <c r="E9017" s="136"/>
    </row>
    <row r="9018" spans="5:5" x14ac:dyDescent="0.2">
      <c r="E9018" s="136"/>
    </row>
    <row r="9019" spans="5:5" x14ac:dyDescent="0.2">
      <c r="E9019" s="136"/>
    </row>
    <row r="9020" spans="5:5" x14ac:dyDescent="0.2">
      <c r="E9020" s="136"/>
    </row>
    <row r="9021" spans="5:5" x14ac:dyDescent="0.2">
      <c r="E9021" s="136"/>
    </row>
    <row r="9022" spans="5:5" x14ac:dyDescent="0.2">
      <c r="E9022" s="136"/>
    </row>
    <row r="9023" spans="5:5" x14ac:dyDescent="0.2">
      <c r="E9023" s="136"/>
    </row>
    <row r="9024" spans="5:5" x14ac:dyDescent="0.2">
      <c r="E9024" s="136"/>
    </row>
    <row r="9025" spans="5:5" x14ac:dyDescent="0.2">
      <c r="E9025" s="136"/>
    </row>
    <row r="9026" spans="5:5" x14ac:dyDescent="0.2">
      <c r="E9026" s="136"/>
    </row>
    <row r="9027" spans="5:5" x14ac:dyDescent="0.2">
      <c r="E9027" s="136"/>
    </row>
    <row r="9028" spans="5:5" x14ac:dyDescent="0.2">
      <c r="E9028" s="136"/>
    </row>
    <row r="9029" spans="5:5" x14ac:dyDescent="0.2">
      <c r="E9029" s="136"/>
    </row>
    <row r="9030" spans="5:5" x14ac:dyDescent="0.2">
      <c r="E9030" s="136"/>
    </row>
    <row r="9031" spans="5:5" x14ac:dyDescent="0.2">
      <c r="E9031" s="136"/>
    </row>
    <row r="9032" spans="5:5" x14ac:dyDescent="0.2">
      <c r="E9032" s="136"/>
    </row>
    <row r="9033" spans="5:5" x14ac:dyDescent="0.2">
      <c r="E9033" s="136"/>
    </row>
    <row r="9034" spans="5:5" x14ac:dyDescent="0.2">
      <c r="E9034" s="136"/>
    </row>
    <row r="9035" spans="5:5" x14ac:dyDescent="0.2">
      <c r="E9035" s="136"/>
    </row>
    <row r="9036" spans="5:5" x14ac:dyDescent="0.2">
      <c r="E9036" s="136"/>
    </row>
    <row r="9037" spans="5:5" x14ac:dyDescent="0.2">
      <c r="E9037" s="136"/>
    </row>
    <row r="9038" spans="5:5" x14ac:dyDescent="0.2">
      <c r="E9038" s="136"/>
    </row>
    <row r="9039" spans="5:5" x14ac:dyDescent="0.2">
      <c r="E9039" s="136"/>
    </row>
    <row r="9040" spans="5:5" x14ac:dyDescent="0.2">
      <c r="E9040" s="136"/>
    </row>
    <row r="9041" spans="5:5" x14ac:dyDescent="0.2">
      <c r="E9041" s="136"/>
    </row>
    <row r="9042" spans="5:5" x14ac:dyDescent="0.2">
      <c r="E9042" s="136"/>
    </row>
    <row r="9043" spans="5:5" x14ac:dyDescent="0.2">
      <c r="E9043" s="136"/>
    </row>
    <row r="9044" spans="5:5" x14ac:dyDescent="0.2">
      <c r="E9044" s="136"/>
    </row>
    <row r="9045" spans="5:5" x14ac:dyDescent="0.2">
      <c r="E9045" s="136"/>
    </row>
    <row r="9046" spans="5:5" x14ac:dyDescent="0.2">
      <c r="E9046" s="136"/>
    </row>
    <row r="9047" spans="5:5" x14ac:dyDescent="0.2">
      <c r="E9047" s="136"/>
    </row>
    <row r="9048" spans="5:5" x14ac:dyDescent="0.2">
      <c r="E9048" s="136"/>
    </row>
    <row r="9049" spans="5:5" x14ac:dyDescent="0.2">
      <c r="E9049" s="136"/>
    </row>
    <row r="9050" spans="5:5" x14ac:dyDescent="0.2">
      <c r="E9050" s="136"/>
    </row>
    <row r="9051" spans="5:5" x14ac:dyDescent="0.2">
      <c r="E9051" s="136"/>
    </row>
    <row r="9052" spans="5:5" x14ac:dyDescent="0.2">
      <c r="E9052" s="136"/>
    </row>
    <row r="9053" spans="5:5" x14ac:dyDescent="0.2">
      <c r="E9053" s="136"/>
    </row>
    <row r="9054" spans="5:5" x14ac:dyDescent="0.2">
      <c r="E9054" s="136"/>
    </row>
    <row r="9055" spans="5:5" x14ac:dyDescent="0.2">
      <c r="E9055" s="136"/>
    </row>
    <row r="9056" spans="5:5" x14ac:dyDescent="0.2">
      <c r="E9056" s="136"/>
    </row>
    <row r="9057" spans="5:5" x14ac:dyDescent="0.2">
      <c r="E9057" s="136"/>
    </row>
    <row r="9058" spans="5:5" x14ac:dyDescent="0.2">
      <c r="E9058" s="136"/>
    </row>
    <row r="9059" spans="5:5" x14ac:dyDescent="0.2">
      <c r="E9059" s="136"/>
    </row>
    <row r="9060" spans="5:5" x14ac:dyDescent="0.2">
      <c r="E9060" s="136"/>
    </row>
    <row r="9061" spans="5:5" x14ac:dyDescent="0.2">
      <c r="E9061" s="136"/>
    </row>
    <row r="9062" spans="5:5" x14ac:dyDescent="0.2">
      <c r="E9062" s="136"/>
    </row>
    <row r="9063" spans="5:5" x14ac:dyDescent="0.2">
      <c r="E9063" s="136"/>
    </row>
    <row r="9064" spans="5:5" x14ac:dyDescent="0.2">
      <c r="E9064" s="136"/>
    </row>
    <row r="9065" spans="5:5" x14ac:dyDescent="0.2">
      <c r="E9065" s="136"/>
    </row>
    <row r="9066" spans="5:5" x14ac:dyDescent="0.2">
      <c r="E9066" s="136"/>
    </row>
    <row r="9067" spans="5:5" x14ac:dyDescent="0.2">
      <c r="E9067" s="136"/>
    </row>
    <row r="9068" spans="5:5" x14ac:dyDescent="0.2">
      <c r="E9068" s="136"/>
    </row>
    <row r="9069" spans="5:5" x14ac:dyDescent="0.2">
      <c r="E9069" s="136"/>
    </row>
    <row r="9070" spans="5:5" x14ac:dyDescent="0.2">
      <c r="E9070" s="136"/>
    </row>
    <row r="9071" spans="5:5" x14ac:dyDescent="0.2">
      <c r="E9071" s="136"/>
    </row>
    <row r="9072" spans="5:5" x14ac:dyDescent="0.2">
      <c r="E9072" s="136"/>
    </row>
    <row r="9073" spans="5:5" x14ac:dyDescent="0.2">
      <c r="E9073" s="136"/>
    </row>
    <row r="9074" spans="5:5" x14ac:dyDescent="0.2">
      <c r="E9074" s="136"/>
    </row>
    <row r="9075" spans="5:5" x14ac:dyDescent="0.2">
      <c r="E9075" s="136"/>
    </row>
    <row r="9076" spans="5:5" x14ac:dyDescent="0.2">
      <c r="E9076" s="136"/>
    </row>
    <row r="9077" spans="5:5" x14ac:dyDescent="0.2">
      <c r="E9077" s="136"/>
    </row>
    <row r="9078" spans="5:5" x14ac:dyDescent="0.2">
      <c r="E9078" s="136"/>
    </row>
    <row r="9079" spans="5:5" x14ac:dyDescent="0.2">
      <c r="E9079" s="136"/>
    </row>
    <row r="9080" spans="5:5" x14ac:dyDescent="0.2">
      <c r="E9080" s="136"/>
    </row>
    <row r="9081" spans="5:5" x14ac:dyDescent="0.2">
      <c r="E9081" s="136"/>
    </row>
    <row r="9082" spans="5:5" x14ac:dyDescent="0.2">
      <c r="E9082" s="136"/>
    </row>
    <row r="9083" spans="5:5" x14ac:dyDescent="0.2">
      <c r="E9083" s="136"/>
    </row>
    <row r="9084" spans="5:5" x14ac:dyDescent="0.2">
      <c r="E9084" s="136"/>
    </row>
    <row r="9085" spans="5:5" x14ac:dyDescent="0.2">
      <c r="E9085" s="136"/>
    </row>
    <row r="9086" spans="5:5" x14ac:dyDescent="0.2">
      <c r="E9086" s="136"/>
    </row>
    <row r="9087" spans="5:5" x14ac:dyDescent="0.2">
      <c r="E9087" s="136"/>
    </row>
    <row r="9088" spans="5:5" x14ac:dyDescent="0.2">
      <c r="E9088" s="136"/>
    </row>
    <row r="9089" spans="5:5" x14ac:dyDescent="0.2">
      <c r="E9089" s="136"/>
    </row>
    <row r="9090" spans="5:5" x14ac:dyDescent="0.2">
      <c r="E9090" s="136"/>
    </row>
    <row r="9091" spans="5:5" x14ac:dyDescent="0.2">
      <c r="E9091" s="136"/>
    </row>
    <row r="9092" spans="5:5" x14ac:dyDescent="0.2">
      <c r="E9092" s="136"/>
    </row>
    <row r="9093" spans="5:5" x14ac:dyDescent="0.2">
      <c r="E9093" s="136"/>
    </row>
    <row r="9094" spans="5:5" x14ac:dyDescent="0.2">
      <c r="E9094" s="136"/>
    </row>
    <row r="9095" spans="5:5" x14ac:dyDescent="0.2">
      <c r="E9095" s="136"/>
    </row>
    <row r="9096" spans="5:5" x14ac:dyDescent="0.2">
      <c r="E9096" s="136"/>
    </row>
    <row r="9097" spans="5:5" x14ac:dyDescent="0.2">
      <c r="E9097" s="136"/>
    </row>
    <row r="9098" spans="5:5" x14ac:dyDescent="0.2">
      <c r="E9098" s="136"/>
    </row>
    <row r="9099" spans="5:5" x14ac:dyDescent="0.2">
      <c r="E9099" s="136"/>
    </row>
    <row r="9100" spans="5:5" x14ac:dyDescent="0.2">
      <c r="E9100" s="136"/>
    </row>
    <row r="9101" spans="5:5" x14ac:dyDescent="0.2">
      <c r="E9101" s="136"/>
    </row>
    <row r="9102" spans="5:5" x14ac:dyDescent="0.2">
      <c r="E9102" s="136"/>
    </row>
    <row r="9103" spans="5:5" x14ac:dyDescent="0.2">
      <c r="E9103" s="136"/>
    </row>
    <row r="9104" spans="5:5" x14ac:dyDescent="0.2">
      <c r="E9104" s="136"/>
    </row>
    <row r="9105" spans="5:5" x14ac:dyDescent="0.2">
      <c r="E9105" s="136"/>
    </row>
    <row r="9106" spans="5:5" x14ac:dyDescent="0.2">
      <c r="E9106" s="136"/>
    </row>
    <row r="9107" spans="5:5" x14ac:dyDescent="0.2">
      <c r="E9107" s="136"/>
    </row>
    <row r="9108" spans="5:5" x14ac:dyDescent="0.2">
      <c r="E9108" s="136"/>
    </row>
    <row r="9109" spans="5:5" x14ac:dyDescent="0.2">
      <c r="E9109" s="136"/>
    </row>
    <row r="9110" spans="5:5" x14ac:dyDescent="0.2">
      <c r="E9110" s="136"/>
    </row>
    <row r="9111" spans="5:5" x14ac:dyDescent="0.2">
      <c r="E9111" s="136"/>
    </row>
    <row r="9112" spans="5:5" x14ac:dyDescent="0.2">
      <c r="E9112" s="136"/>
    </row>
    <row r="9113" spans="5:5" x14ac:dyDescent="0.2">
      <c r="E9113" s="136"/>
    </row>
    <row r="9114" spans="5:5" x14ac:dyDescent="0.2">
      <c r="E9114" s="136"/>
    </row>
    <row r="9115" spans="5:5" x14ac:dyDescent="0.2">
      <c r="E9115" s="136"/>
    </row>
    <row r="9116" spans="5:5" x14ac:dyDescent="0.2">
      <c r="E9116" s="136"/>
    </row>
    <row r="9117" spans="5:5" x14ac:dyDescent="0.2">
      <c r="E9117" s="136"/>
    </row>
    <row r="9118" spans="5:5" x14ac:dyDescent="0.2">
      <c r="E9118" s="136"/>
    </row>
    <row r="9119" spans="5:5" x14ac:dyDescent="0.2">
      <c r="E9119" s="136"/>
    </row>
    <row r="9120" spans="5:5" x14ac:dyDescent="0.2">
      <c r="E9120" s="136"/>
    </row>
    <row r="9121" spans="5:5" x14ac:dyDescent="0.2">
      <c r="E9121" s="136"/>
    </row>
    <row r="9122" spans="5:5" x14ac:dyDescent="0.2">
      <c r="E9122" s="136"/>
    </row>
    <row r="9123" spans="5:5" x14ac:dyDescent="0.2">
      <c r="E9123" s="136"/>
    </row>
    <row r="9124" spans="5:5" x14ac:dyDescent="0.2">
      <c r="E9124" s="136"/>
    </row>
    <row r="9125" spans="5:5" x14ac:dyDescent="0.2">
      <c r="E9125" s="136"/>
    </row>
    <row r="9126" spans="5:5" x14ac:dyDescent="0.2">
      <c r="E9126" s="136"/>
    </row>
    <row r="9127" spans="5:5" x14ac:dyDescent="0.2">
      <c r="E9127" s="136"/>
    </row>
    <row r="9128" spans="5:5" x14ac:dyDescent="0.2">
      <c r="E9128" s="136"/>
    </row>
    <row r="9129" spans="5:5" x14ac:dyDescent="0.2">
      <c r="E9129" s="136"/>
    </row>
    <row r="9130" spans="5:5" x14ac:dyDescent="0.2">
      <c r="E9130" s="136"/>
    </row>
    <row r="9131" spans="5:5" x14ac:dyDescent="0.2">
      <c r="E9131" s="136"/>
    </row>
    <row r="9132" spans="5:5" x14ac:dyDescent="0.2">
      <c r="E9132" s="136"/>
    </row>
    <row r="9133" spans="5:5" x14ac:dyDescent="0.2">
      <c r="E9133" s="136"/>
    </row>
    <row r="9134" spans="5:5" x14ac:dyDescent="0.2">
      <c r="E9134" s="136"/>
    </row>
    <row r="9135" spans="5:5" x14ac:dyDescent="0.2">
      <c r="E9135" s="136"/>
    </row>
    <row r="9136" spans="5:5" x14ac:dyDescent="0.2">
      <c r="E9136" s="136"/>
    </row>
    <row r="9137" spans="5:5" x14ac:dyDescent="0.2">
      <c r="E9137" s="136"/>
    </row>
    <row r="9138" spans="5:5" x14ac:dyDescent="0.2">
      <c r="E9138" s="136"/>
    </row>
    <row r="9139" spans="5:5" x14ac:dyDescent="0.2">
      <c r="E9139" s="136"/>
    </row>
    <row r="9140" spans="5:5" x14ac:dyDescent="0.2">
      <c r="E9140" s="136"/>
    </row>
    <row r="9141" spans="5:5" x14ac:dyDescent="0.2">
      <c r="E9141" s="136"/>
    </row>
    <row r="9142" spans="5:5" x14ac:dyDescent="0.2">
      <c r="E9142" s="136"/>
    </row>
    <row r="9143" spans="5:5" x14ac:dyDescent="0.2">
      <c r="E9143" s="136"/>
    </row>
    <row r="9144" spans="5:5" x14ac:dyDescent="0.2">
      <c r="E9144" s="136"/>
    </row>
    <row r="9145" spans="5:5" x14ac:dyDescent="0.2">
      <c r="E9145" s="136"/>
    </row>
    <row r="9146" spans="5:5" x14ac:dyDescent="0.2">
      <c r="E9146" s="136"/>
    </row>
    <row r="9147" spans="5:5" x14ac:dyDescent="0.2">
      <c r="E9147" s="136"/>
    </row>
    <row r="9148" spans="5:5" x14ac:dyDescent="0.2">
      <c r="E9148" s="136"/>
    </row>
    <row r="9149" spans="5:5" x14ac:dyDescent="0.2">
      <c r="E9149" s="136"/>
    </row>
    <row r="9150" spans="5:5" x14ac:dyDescent="0.2">
      <c r="E9150" s="136"/>
    </row>
    <row r="9151" spans="5:5" x14ac:dyDescent="0.2">
      <c r="E9151" s="136"/>
    </row>
    <row r="9152" spans="5:5" x14ac:dyDescent="0.2">
      <c r="E9152" s="136"/>
    </row>
    <row r="9153" spans="5:5" x14ac:dyDescent="0.2">
      <c r="E9153" s="136"/>
    </row>
    <row r="9154" spans="5:5" x14ac:dyDescent="0.2">
      <c r="E9154" s="136"/>
    </row>
    <row r="9155" spans="5:5" x14ac:dyDescent="0.2">
      <c r="E9155" s="136"/>
    </row>
    <row r="9156" spans="5:5" x14ac:dyDescent="0.2">
      <c r="E9156" s="136"/>
    </row>
    <row r="9157" spans="5:5" x14ac:dyDescent="0.2">
      <c r="E9157" s="136"/>
    </row>
    <row r="9158" spans="5:5" x14ac:dyDescent="0.2">
      <c r="E9158" s="136"/>
    </row>
    <row r="9159" spans="5:5" x14ac:dyDescent="0.2">
      <c r="E9159" s="136"/>
    </row>
    <row r="9160" spans="5:5" x14ac:dyDescent="0.2">
      <c r="E9160" s="136"/>
    </row>
    <row r="9161" spans="5:5" x14ac:dyDescent="0.2">
      <c r="E9161" s="136"/>
    </row>
    <row r="9162" spans="5:5" x14ac:dyDescent="0.2">
      <c r="E9162" s="136"/>
    </row>
    <row r="9163" spans="5:5" x14ac:dyDescent="0.2">
      <c r="E9163" s="136"/>
    </row>
    <row r="9164" spans="5:5" x14ac:dyDescent="0.2">
      <c r="E9164" s="136"/>
    </row>
    <row r="9165" spans="5:5" x14ac:dyDescent="0.2">
      <c r="E9165" s="136"/>
    </row>
    <row r="9166" spans="5:5" x14ac:dyDescent="0.2">
      <c r="E9166" s="136"/>
    </row>
    <row r="9167" spans="5:5" x14ac:dyDescent="0.2">
      <c r="E9167" s="136"/>
    </row>
    <row r="9168" spans="5:5" x14ac:dyDescent="0.2">
      <c r="E9168" s="136"/>
    </row>
    <row r="9169" spans="5:5" x14ac:dyDescent="0.2">
      <c r="E9169" s="136"/>
    </row>
    <row r="9170" spans="5:5" x14ac:dyDescent="0.2">
      <c r="E9170" s="136"/>
    </row>
    <row r="9171" spans="5:5" x14ac:dyDescent="0.2">
      <c r="E9171" s="136"/>
    </row>
    <row r="9172" spans="5:5" x14ac:dyDescent="0.2">
      <c r="E9172" s="136"/>
    </row>
    <row r="9173" spans="5:5" x14ac:dyDescent="0.2">
      <c r="E9173" s="136"/>
    </row>
    <row r="9174" spans="5:5" x14ac:dyDescent="0.2">
      <c r="E9174" s="136"/>
    </row>
    <row r="9175" spans="5:5" x14ac:dyDescent="0.2">
      <c r="E9175" s="136"/>
    </row>
    <row r="9176" spans="5:5" x14ac:dyDescent="0.2">
      <c r="E9176" s="136"/>
    </row>
    <row r="9177" spans="5:5" x14ac:dyDescent="0.2">
      <c r="E9177" s="136"/>
    </row>
    <row r="9178" spans="5:5" x14ac:dyDescent="0.2">
      <c r="E9178" s="136"/>
    </row>
    <row r="9179" spans="5:5" x14ac:dyDescent="0.2">
      <c r="E9179" s="136"/>
    </row>
    <row r="9180" spans="5:5" x14ac:dyDescent="0.2">
      <c r="E9180" s="136"/>
    </row>
    <row r="9181" spans="5:5" x14ac:dyDescent="0.2">
      <c r="E9181" s="136"/>
    </row>
    <row r="9182" spans="5:5" x14ac:dyDescent="0.2">
      <c r="E9182" s="136"/>
    </row>
    <row r="9183" spans="5:5" x14ac:dyDescent="0.2">
      <c r="E9183" s="136"/>
    </row>
    <row r="9184" spans="5:5" x14ac:dyDescent="0.2">
      <c r="E9184" s="136"/>
    </row>
    <row r="9185" spans="5:5" x14ac:dyDescent="0.2">
      <c r="E9185" s="136"/>
    </row>
    <row r="9186" spans="5:5" x14ac:dyDescent="0.2">
      <c r="E9186" s="136"/>
    </row>
    <row r="9187" spans="5:5" x14ac:dyDescent="0.2">
      <c r="E9187" s="136"/>
    </row>
    <row r="9188" spans="5:5" x14ac:dyDescent="0.2">
      <c r="E9188" s="136"/>
    </row>
    <row r="9189" spans="5:5" x14ac:dyDescent="0.2">
      <c r="E9189" s="136"/>
    </row>
    <row r="9190" spans="5:5" x14ac:dyDescent="0.2">
      <c r="E9190" s="136"/>
    </row>
    <row r="9191" spans="5:5" x14ac:dyDescent="0.2">
      <c r="E9191" s="136"/>
    </row>
    <row r="9192" spans="5:5" x14ac:dyDescent="0.2">
      <c r="E9192" s="136"/>
    </row>
    <row r="9193" spans="5:5" x14ac:dyDescent="0.2">
      <c r="E9193" s="136"/>
    </row>
    <row r="9194" spans="5:5" x14ac:dyDescent="0.2">
      <c r="E9194" s="136"/>
    </row>
    <row r="9195" spans="5:5" x14ac:dyDescent="0.2">
      <c r="E9195" s="136"/>
    </row>
    <row r="9196" spans="5:5" x14ac:dyDescent="0.2">
      <c r="E9196" s="136"/>
    </row>
    <row r="9197" spans="5:5" x14ac:dyDescent="0.2">
      <c r="E9197" s="136"/>
    </row>
    <row r="9198" spans="5:5" x14ac:dyDescent="0.2">
      <c r="E9198" s="136"/>
    </row>
    <row r="9199" spans="5:5" x14ac:dyDescent="0.2">
      <c r="E9199" s="136"/>
    </row>
    <row r="9200" spans="5:5" x14ac:dyDescent="0.2">
      <c r="E9200" s="136"/>
    </row>
    <row r="9201" spans="5:5" x14ac:dyDescent="0.2">
      <c r="E9201" s="136"/>
    </row>
    <row r="9202" spans="5:5" x14ac:dyDescent="0.2">
      <c r="E9202" s="136"/>
    </row>
    <row r="9203" spans="5:5" x14ac:dyDescent="0.2">
      <c r="E9203" s="136"/>
    </row>
    <row r="9204" spans="5:5" x14ac:dyDescent="0.2">
      <c r="E9204" s="136"/>
    </row>
    <row r="9205" spans="5:5" x14ac:dyDescent="0.2">
      <c r="E9205" s="136"/>
    </row>
    <row r="9206" spans="5:5" x14ac:dyDescent="0.2">
      <c r="E9206" s="136"/>
    </row>
    <row r="9207" spans="5:5" x14ac:dyDescent="0.2">
      <c r="E9207" s="136"/>
    </row>
    <row r="9208" spans="5:5" x14ac:dyDescent="0.2">
      <c r="E9208" s="136"/>
    </row>
    <row r="9209" spans="5:5" x14ac:dyDescent="0.2">
      <c r="E9209" s="136"/>
    </row>
    <row r="9210" spans="5:5" x14ac:dyDescent="0.2">
      <c r="E9210" s="136"/>
    </row>
    <row r="9211" spans="5:5" x14ac:dyDescent="0.2">
      <c r="E9211" s="136"/>
    </row>
    <row r="9212" spans="5:5" x14ac:dyDescent="0.2">
      <c r="E9212" s="136"/>
    </row>
    <row r="9213" spans="5:5" x14ac:dyDescent="0.2">
      <c r="E9213" s="136"/>
    </row>
    <row r="9214" spans="5:5" x14ac:dyDescent="0.2">
      <c r="E9214" s="136"/>
    </row>
    <row r="9215" spans="5:5" x14ac:dyDescent="0.2">
      <c r="E9215" s="136"/>
    </row>
    <row r="9216" spans="5:5" x14ac:dyDescent="0.2">
      <c r="E9216" s="136"/>
    </row>
    <row r="9217" spans="5:5" x14ac:dyDescent="0.2">
      <c r="E9217" s="136"/>
    </row>
    <row r="9218" spans="5:5" x14ac:dyDescent="0.2">
      <c r="E9218" s="136"/>
    </row>
    <row r="9219" spans="5:5" x14ac:dyDescent="0.2">
      <c r="E9219" s="136"/>
    </row>
    <row r="9220" spans="5:5" x14ac:dyDescent="0.2">
      <c r="E9220" s="136"/>
    </row>
    <row r="9221" spans="5:5" x14ac:dyDescent="0.2">
      <c r="E9221" s="136"/>
    </row>
    <row r="9222" spans="5:5" x14ac:dyDescent="0.2">
      <c r="E9222" s="136"/>
    </row>
    <row r="9223" spans="5:5" x14ac:dyDescent="0.2">
      <c r="E9223" s="136"/>
    </row>
    <row r="9224" spans="5:5" x14ac:dyDescent="0.2">
      <c r="E9224" s="136"/>
    </row>
    <row r="9225" spans="5:5" x14ac:dyDescent="0.2">
      <c r="E9225" s="136"/>
    </row>
    <row r="9226" spans="5:5" x14ac:dyDescent="0.2">
      <c r="E9226" s="136"/>
    </row>
    <row r="9227" spans="5:5" x14ac:dyDescent="0.2">
      <c r="E9227" s="136"/>
    </row>
    <row r="9228" spans="5:5" x14ac:dyDescent="0.2">
      <c r="E9228" s="136"/>
    </row>
    <row r="9229" spans="5:5" x14ac:dyDescent="0.2">
      <c r="E9229" s="136"/>
    </row>
    <row r="9230" spans="5:5" x14ac:dyDescent="0.2">
      <c r="E9230" s="136"/>
    </row>
    <row r="9231" spans="5:5" x14ac:dyDescent="0.2">
      <c r="E9231" s="136"/>
    </row>
    <row r="9232" spans="5:5" x14ac:dyDescent="0.2">
      <c r="E9232" s="136"/>
    </row>
    <row r="9233" spans="5:5" x14ac:dyDescent="0.2">
      <c r="E9233" s="136"/>
    </row>
    <row r="9234" spans="5:5" x14ac:dyDescent="0.2">
      <c r="E9234" s="136"/>
    </row>
    <row r="9235" spans="5:5" x14ac:dyDescent="0.2">
      <c r="E9235" s="136"/>
    </row>
    <row r="9236" spans="5:5" x14ac:dyDescent="0.2">
      <c r="E9236" s="136"/>
    </row>
    <row r="9237" spans="5:5" x14ac:dyDescent="0.2">
      <c r="E9237" s="136"/>
    </row>
    <row r="9238" spans="5:5" x14ac:dyDescent="0.2">
      <c r="E9238" s="136"/>
    </row>
    <row r="9239" spans="5:5" x14ac:dyDescent="0.2">
      <c r="E9239" s="136"/>
    </row>
    <row r="9240" spans="5:5" x14ac:dyDescent="0.2">
      <c r="E9240" s="136"/>
    </row>
    <row r="9241" spans="5:5" x14ac:dyDescent="0.2">
      <c r="E9241" s="136"/>
    </row>
    <row r="9242" spans="5:5" x14ac:dyDescent="0.2">
      <c r="E9242" s="136"/>
    </row>
    <row r="9243" spans="5:5" x14ac:dyDescent="0.2">
      <c r="E9243" s="136"/>
    </row>
    <row r="9244" spans="5:5" x14ac:dyDescent="0.2">
      <c r="E9244" s="136"/>
    </row>
    <row r="9245" spans="5:5" x14ac:dyDescent="0.2">
      <c r="E9245" s="136"/>
    </row>
    <row r="9246" spans="5:5" x14ac:dyDescent="0.2">
      <c r="E9246" s="136"/>
    </row>
    <row r="9247" spans="5:5" x14ac:dyDescent="0.2">
      <c r="E9247" s="136"/>
    </row>
    <row r="9248" spans="5:5" x14ac:dyDescent="0.2">
      <c r="E9248" s="136"/>
    </row>
    <row r="9249" spans="5:5" x14ac:dyDescent="0.2">
      <c r="E9249" s="136"/>
    </row>
    <row r="9250" spans="5:5" x14ac:dyDescent="0.2">
      <c r="E9250" s="136"/>
    </row>
    <row r="9251" spans="5:5" x14ac:dyDescent="0.2">
      <c r="E9251" s="136"/>
    </row>
    <row r="9252" spans="5:5" x14ac:dyDescent="0.2">
      <c r="E9252" s="136"/>
    </row>
    <row r="9253" spans="5:5" x14ac:dyDescent="0.2">
      <c r="E9253" s="136"/>
    </row>
    <row r="9254" spans="5:5" x14ac:dyDescent="0.2">
      <c r="E9254" s="136"/>
    </row>
    <row r="9255" spans="5:5" x14ac:dyDescent="0.2">
      <c r="E9255" s="136"/>
    </row>
    <row r="9256" spans="5:5" x14ac:dyDescent="0.2">
      <c r="E9256" s="136"/>
    </row>
    <row r="9257" spans="5:5" x14ac:dyDescent="0.2">
      <c r="E9257" s="136"/>
    </row>
    <row r="9258" spans="5:5" x14ac:dyDescent="0.2">
      <c r="E9258" s="136"/>
    </row>
    <row r="9259" spans="5:5" x14ac:dyDescent="0.2">
      <c r="E9259" s="136"/>
    </row>
    <row r="9260" spans="5:5" x14ac:dyDescent="0.2">
      <c r="E9260" s="136"/>
    </row>
    <row r="9261" spans="5:5" x14ac:dyDescent="0.2">
      <c r="E9261" s="136"/>
    </row>
    <row r="9262" spans="5:5" x14ac:dyDescent="0.2">
      <c r="E9262" s="136"/>
    </row>
    <row r="9263" spans="5:5" x14ac:dyDescent="0.2">
      <c r="E9263" s="136"/>
    </row>
    <row r="9264" spans="5:5" x14ac:dyDescent="0.2">
      <c r="E9264" s="136"/>
    </row>
    <row r="9265" spans="5:5" x14ac:dyDescent="0.2">
      <c r="E9265" s="136"/>
    </row>
    <row r="9266" spans="5:5" x14ac:dyDescent="0.2">
      <c r="E9266" s="136"/>
    </row>
    <row r="9267" spans="5:5" x14ac:dyDescent="0.2">
      <c r="E9267" s="136"/>
    </row>
    <row r="9268" spans="5:5" x14ac:dyDescent="0.2">
      <c r="E9268" s="136"/>
    </row>
    <row r="9269" spans="5:5" x14ac:dyDescent="0.2">
      <c r="E9269" s="136"/>
    </row>
    <row r="9270" spans="5:5" x14ac:dyDescent="0.2">
      <c r="E9270" s="136"/>
    </row>
    <row r="9271" spans="5:5" x14ac:dyDescent="0.2">
      <c r="E9271" s="136"/>
    </row>
    <row r="9272" spans="5:5" x14ac:dyDescent="0.2">
      <c r="E9272" s="136"/>
    </row>
    <row r="9273" spans="5:5" x14ac:dyDescent="0.2">
      <c r="E9273" s="136"/>
    </row>
    <row r="9274" spans="5:5" x14ac:dyDescent="0.2">
      <c r="E9274" s="136"/>
    </row>
    <row r="9275" spans="5:5" x14ac:dyDescent="0.2">
      <c r="E9275" s="136"/>
    </row>
    <row r="9276" spans="5:5" x14ac:dyDescent="0.2">
      <c r="E9276" s="136"/>
    </row>
    <row r="9277" spans="5:5" x14ac:dyDescent="0.2">
      <c r="E9277" s="136"/>
    </row>
    <row r="9278" spans="5:5" x14ac:dyDescent="0.2">
      <c r="E9278" s="136"/>
    </row>
    <row r="9279" spans="5:5" x14ac:dyDescent="0.2">
      <c r="E9279" s="136"/>
    </row>
    <row r="9280" spans="5:5" x14ac:dyDescent="0.2">
      <c r="E9280" s="136"/>
    </row>
    <row r="9281" spans="5:5" x14ac:dyDescent="0.2">
      <c r="E9281" s="136"/>
    </row>
    <row r="9282" spans="5:5" x14ac:dyDescent="0.2">
      <c r="E9282" s="136"/>
    </row>
    <row r="9283" spans="5:5" x14ac:dyDescent="0.2">
      <c r="E9283" s="136"/>
    </row>
    <row r="9284" spans="5:5" x14ac:dyDescent="0.2">
      <c r="E9284" s="136"/>
    </row>
    <row r="9285" spans="5:5" x14ac:dyDescent="0.2">
      <c r="E9285" s="136"/>
    </row>
    <row r="9286" spans="5:5" x14ac:dyDescent="0.2">
      <c r="E9286" s="136"/>
    </row>
    <row r="9287" spans="5:5" x14ac:dyDescent="0.2">
      <c r="E9287" s="136"/>
    </row>
    <row r="9288" spans="5:5" x14ac:dyDescent="0.2">
      <c r="E9288" s="136"/>
    </row>
    <row r="9289" spans="5:5" x14ac:dyDescent="0.2">
      <c r="E9289" s="136"/>
    </row>
    <row r="9290" spans="5:5" x14ac:dyDescent="0.2">
      <c r="E9290" s="136"/>
    </row>
    <row r="9291" spans="5:5" x14ac:dyDescent="0.2">
      <c r="E9291" s="136"/>
    </row>
    <row r="9292" spans="5:5" x14ac:dyDescent="0.2">
      <c r="E9292" s="136"/>
    </row>
    <row r="9293" spans="5:5" x14ac:dyDescent="0.2">
      <c r="E9293" s="136"/>
    </row>
    <row r="9294" spans="5:5" x14ac:dyDescent="0.2">
      <c r="E9294" s="136"/>
    </row>
    <row r="9295" spans="5:5" x14ac:dyDescent="0.2">
      <c r="E9295" s="136"/>
    </row>
    <row r="9296" spans="5:5" x14ac:dyDescent="0.2">
      <c r="E9296" s="136"/>
    </row>
    <row r="9297" spans="5:5" x14ac:dyDescent="0.2">
      <c r="E9297" s="136"/>
    </row>
    <row r="9298" spans="5:5" x14ac:dyDescent="0.2">
      <c r="E9298" s="136"/>
    </row>
    <row r="9299" spans="5:5" x14ac:dyDescent="0.2">
      <c r="E9299" s="136"/>
    </row>
    <row r="9300" spans="5:5" x14ac:dyDescent="0.2">
      <c r="E9300" s="136"/>
    </row>
    <row r="9301" spans="5:5" x14ac:dyDescent="0.2">
      <c r="E9301" s="136"/>
    </row>
    <row r="9302" spans="5:5" x14ac:dyDescent="0.2">
      <c r="E9302" s="136"/>
    </row>
    <row r="9303" spans="5:5" x14ac:dyDescent="0.2">
      <c r="E9303" s="136"/>
    </row>
    <row r="9304" spans="5:5" x14ac:dyDescent="0.2">
      <c r="E9304" s="136"/>
    </row>
    <row r="9305" spans="5:5" x14ac:dyDescent="0.2">
      <c r="E9305" s="136"/>
    </row>
    <row r="9306" spans="5:5" x14ac:dyDescent="0.2">
      <c r="E9306" s="136"/>
    </row>
    <row r="9307" spans="5:5" x14ac:dyDescent="0.2">
      <c r="E9307" s="136"/>
    </row>
    <row r="9308" spans="5:5" x14ac:dyDescent="0.2">
      <c r="E9308" s="136"/>
    </row>
    <row r="9309" spans="5:5" x14ac:dyDescent="0.2">
      <c r="E9309" s="136"/>
    </row>
    <row r="9310" spans="5:5" x14ac:dyDescent="0.2">
      <c r="E9310" s="136"/>
    </row>
    <row r="9311" spans="5:5" x14ac:dyDescent="0.2">
      <c r="E9311" s="136"/>
    </row>
    <row r="9312" spans="5:5" x14ac:dyDescent="0.2">
      <c r="E9312" s="136"/>
    </row>
    <row r="9313" spans="5:5" x14ac:dyDescent="0.2">
      <c r="E9313" s="136"/>
    </row>
    <row r="9314" spans="5:5" x14ac:dyDescent="0.2">
      <c r="E9314" s="136"/>
    </row>
    <row r="9315" spans="5:5" x14ac:dyDescent="0.2">
      <c r="E9315" s="136"/>
    </row>
    <row r="9316" spans="5:5" x14ac:dyDescent="0.2">
      <c r="E9316" s="136"/>
    </row>
    <row r="9317" spans="5:5" x14ac:dyDescent="0.2">
      <c r="E9317" s="136"/>
    </row>
    <row r="9318" spans="5:5" x14ac:dyDescent="0.2">
      <c r="E9318" s="136"/>
    </row>
    <row r="9319" spans="5:5" x14ac:dyDescent="0.2">
      <c r="E9319" s="136"/>
    </row>
    <row r="9320" spans="5:5" x14ac:dyDescent="0.2">
      <c r="E9320" s="136"/>
    </row>
    <row r="9321" spans="5:5" x14ac:dyDescent="0.2">
      <c r="E9321" s="136"/>
    </row>
    <row r="9322" spans="5:5" x14ac:dyDescent="0.2">
      <c r="E9322" s="136"/>
    </row>
    <row r="9323" spans="5:5" x14ac:dyDescent="0.2">
      <c r="E9323" s="136"/>
    </row>
    <row r="9324" spans="5:5" x14ac:dyDescent="0.2">
      <c r="E9324" s="136"/>
    </row>
    <row r="9325" spans="5:5" x14ac:dyDescent="0.2">
      <c r="E9325" s="136"/>
    </row>
    <row r="9326" spans="5:5" x14ac:dyDescent="0.2">
      <c r="E9326" s="136"/>
    </row>
    <row r="9327" spans="5:5" x14ac:dyDescent="0.2">
      <c r="E9327" s="136"/>
    </row>
    <row r="9328" spans="5:5" x14ac:dyDescent="0.2">
      <c r="E9328" s="136"/>
    </row>
    <row r="9329" spans="5:5" x14ac:dyDescent="0.2">
      <c r="E9329" s="136"/>
    </row>
    <row r="9330" spans="5:5" x14ac:dyDescent="0.2">
      <c r="E9330" s="136"/>
    </row>
    <row r="9331" spans="5:5" x14ac:dyDescent="0.2">
      <c r="E9331" s="136"/>
    </row>
    <row r="9332" spans="5:5" x14ac:dyDescent="0.2">
      <c r="E9332" s="136"/>
    </row>
    <row r="9333" spans="5:5" x14ac:dyDescent="0.2">
      <c r="E9333" s="136"/>
    </row>
    <row r="9334" spans="5:5" x14ac:dyDescent="0.2">
      <c r="E9334" s="136"/>
    </row>
    <row r="9335" spans="5:5" x14ac:dyDescent="0.2">
      <c r="E9335" s="136"/>
    </row>
    <row r="9336" spans="5:5" x14ac:dyDescent="0.2">
      <c r="E9336" s="136"/>
    </row>
    <row r="9337" spans="5:5" x14ac:dyDescent="0.2">
      <c r="E9337" s="136"/>
    </row>
    <row r="9338" spans="5:5" x14ac:dyDescent="0.2">
      <c r="E9338" s="136"/>
    </row>
    <row r="9339" spans="5:5" x14ac:dyDescent="0.2">
      <c r="E9339" s="136"/>
    </row>
    <row r="9340" spans="5:5" x14ac:dyDescent="0.2">
      <c r="E9340" s="136"/>
    </row>
    <row r="9341" spans="5:5" x14ac:dyDescent="0.2">
      <c r="E9341" s="136"/>
    </row>
    <row r="9342" spans="5:5" x14ac:dyDescent="0.2">
      <c r="E9342" s="136"/>
    </row>
    <row r="9343" spans="5:5" x14ac:dyDescent="0.2">
      <c r="E9343" s="136"/>
    </row>
    <row r="9344" spans="5:5" x14ac:dyDescent="0.2">
      <c r="E9344" s="136"/>
    </row>
    <row r="9345" spans="5:5" x14ac:dyDescent="0.2">
      <c r="E9345" s="136"/>
    </row>
    <row r="9346" spans="5:5" x14ac:dyDescent="0.2">
      <c r="E9346" s="136"/>
    </row>
    <row r="9347" spans="5:5" x14ac:dyDescent="0.2">
      <c r="E9347" s="136"/>
    </row>
    <row r="9348" spans="5:5" x14ac:dyDescent="0.2">
      <c r="E9348" s="136"/>
    </row>
    <row r="9349" spans="5:5" x14ac:dyDescent="0.2">
      <c r="E9349" s="136"/>
    </row>
    <row r="9350" spans="5:5" x14ac:dyDescent="0.2">
      <c r="E9350" s="136"/>
    </row>
    <row r="9351" spans="5:5" x14ac:dyDescent="0.2">
      <c r="E9351" s="136"/>
    </row>
    <row r="9352" spans="5:5" x14ac:dyDescent="0.2">
      <c r="E9352" s="136"/>
    </row>
    <row r="9353" spans="5:5" x14ac:dyDescent="0.2">
      <c r="E9353" s="136"/>
    </row>
    <row r="9354" spans="5:5" x14ac:dyDescent="0.2">
      <c r="E9354" s="136"/>
    </row>
    <row r="9355" spans="5:5" x14ac:dyDescent="0.2">
      <c r="E9355" s="136"/>
    </row>
    <row r="9356" spans="5:5" x14ac:dyDescent="0.2">
      <c r="E9356" s="136"/>
    </row>
    <row r="9357" spans="5:5" x14ac:dyDescent="0.2">
      <c r="E9357" s="136"/>
    </row>
    <row r="9358" spans="5:5" x14ac:dyDescent="0.2">
      <c r="E9358" s="136"/>
    </row>
    <row r="9359" spans="5:5" x14ac:dyDescent="0.2">
      <c r="E9359" s="136"/>
    </row>
    <row r="9360" spans="5:5" x14ac:dyDescent="0.2">
      <c r="E9360" s="136"/>
    </row>
    <row r="9361" spans="5:5" x14ac:dyDescent="0.2">
      <c r="E9361" s="136"/>
    </row>
    <row r="9362" spans="5:5" x14ac:dyDescent="0.2">
      <c r="E9362" s="136"/>
    </row>
    <row r="9363" spans="5:5" x14ac:dyDescent="0.2">
      <c r="E9363" s="136"/>
    </row>
    <row r="9364" spans="5:5" x14ac:dyDescent="0.2">
      <c r="E9364" s="136"/>
    </row>
    <row r="9365" spans="5:5" x14ac:dyDescent="0.2">
      <c r="E9365" s="136"/>
    </row>
    <row r="9366" spans="5:5" x14ac:dyDescent="0.2">
      <c r="E9366" s="136"/>
    </row>
    <row r="9367" spans="5:5" x14ac:dyDescent="0.2">
      <c r="E9367" s="136"/>
    </row>
    <row r="9368" spans="5:5" x14ac:dyDescent="0.2">
      <c r="E9368" s="136"/>
    </row>
    <row r="9369" spans="5:5" x14ac:dyDescent="0.2">
      <c r="E9369" s="136"/>
    </row>
    <row r="9370" spans="5:5" x14ac:dyDescent="0.2">
      <c r="E9370" s="136"/>
    </row>
    <row r="9371" spans="5:5" x14ac:dyDescent="0.2">
      <c r="E9371" s="136"/>
    </row>
    <row r="9372" spans="5:5" x14ac:dyDescent="0.2">
      <c r="E9372" s="136"/>
    </row>
    <row r="9373" spans="5:5" x14ac:dyDescent="0.2">
      <c r="E9373" s="136"/>
    </row>
    <row r="9374" spans="5:5" x14ac:dyDescent="0.2">
      <c r="E9374" s="136"/>
    </row>
    <row r="9375" spans="5:5" x14ac:dyDescent="0.2">
      <c r="E9375" s="136"/>
    </row>
    <row r="9376" spans="5:5" x14ac:dyDescent="0.2">
      <c r="E9376" s="136"/>
    </row>
    <row r="9377" spans="5:5" x14ac:dyDescent="0.2">
      <c r="E9377" s="136"/>
    </row>
    <row r="9378" spans="5:5" x14ac:dyDescent="0.2">
      <c r="E9378" s="136"/>
    </row>
    <row r="9379" spans="5:5" x14ac:dyDescent="0.2">
      <c r="E9379" s="136"/>
    </row>
    <row r="9380" spans="5:5" x14ac:dyDescent="0.2">
      <c r="E9380" s="136"/>
    </row>
    <row r="9381" spans="5:5" x14ac:dyDescent="0.2">
      <c r="E9381" s="136"/>
    </row>
    <row r="9382" spans="5:5" x14ac:dyDescent="0.2">
      <c r="E9382" s="136"/>
    </row>
    <row r="9383" spans="5:5" x14ac:dyDescent="0.2">
      <c r="E9383" s="136"/>
    </row>
    <row r="9384" spans="5:5" x14ac:dyDescent="0.2">
      <c r="E9384" s="136"/>
    </row>
    <row r="9385" spans="5:5" x14ac:dyDescent="0.2">
      <c r="E9385" s="136"/>
    </row>
    <row r="9386" spans="5:5" x14ac:dyDescent="0.2">
      <c r="E9386" s="136"/>
    </row>
    <row r="9387" spans="5:5" x14ac:dyDescent="0.2">
      <c r="E9387" s="136"/>
    </row>
    <row r="9388" spans="5:5" x14ac:dyDescent="0.2">
      <c r="E9388" s="136"/>
    </row>
    <row r="9389" spans="5:5" x14ac:dyDescent="0.2">
      <c r="E9389" s="136"/>
    </row>
    <row r="9390" spans="5:5" x14ac:dyDescent="0.2">
      <c r="E9390" s="136"/>
    </row>
    <row r="9391" spans="5:5" x14ac:dyDescent="0.2">
      <c r="E9391" s="136"/>
    </row>
    <row r="9392" spans="5:5" x14ac:dyDescent="0.2">
      <c r="E9392" s="136"/>
    </row>
    <row r="9393" spans="5:5" x14ac:dyDescent="0.2">
      <c r="E9393" s="136"/>
    </row>
    <row r="9394" spans="5:5" x14ac:dyDescent="0.2">
      <c r="E9394" s="136"/>
    </row>
    <row r="9395" spans="5:5" x14ac:dyDescent="0.2">
      <c r="E9395" s="136"/>
    </row>
    <row r="9396" spans="5:5" x14ac:dyDescent="0.2">
      <c r="E9396" s="136"/>
    </row>
    <row r="9397" spans="5:5" x14ac:dyDescent="0.2">
      <c r="E9397" s="136"/>
    </row>
    <row r="9398" spans="5:5" x14ac:dyDescent="0.2">
      <c r="E9398" s="136"/>
    </row>
    <row r="9399" spans="5:5" x14ac:dyDescent="0.2">
      <c r="E9399" s="136"/>
    </row>
    <row r="9400" spans="5:5" x14ac:dyDescent="0.2">
      <c r="E9400" s="136"/>
    </row>
    <row r="9401" spans="5:5" x14ac:dyDescent="0.2">
      <c r="E9401" s="136"/>
    </row>
    <row r="9402" spans="5:5" x14ac:dyDescent="0.2">
      <c r="E9402" s="136"/>
    </row>
    <row r="9403" spans="5:5" x14ac:dyDescent="0.2">
      <c r="E9403" s="136"/>
    </row>
    <row r="9404" spans="5:5" x14ac:dyDescent="0.2">
      <c r="E9404" s="136"/>
    </row>
    <row r="9405" spans="5:5" x14ac:dyDescent="0.2">
      <c r="E9405" s="136"/>
    </row>
    <row r="9406" spans="5:5" x14ac:dyDescent="0.2">
      <c r="E9406" s="136"/>
    </row>
    <row r="9407" spans="5:5" x14ac:dyDescent="0.2">
      <c r="E9407" s="136"/>
    </row>
    <row r="9408" spans="5:5" x14ac:dyDescent="0.2">
      <c r="E9408" s="136"/>
    </row>
    <row r="9409" spans="5:5" x14ac:dyDescent="0.2">
      <c r="E9409" s="136"/>
    </row>
    <row r="9410" spans="5:5" x14ac:dyDescent="0.2">
      <c r="E9410" s="136"/>
    </row>
    <row r="9411" spans="5:5" x14ac:dyDescent="0.2">
      <c r="E9411" s="136"/>
    </row>
    <row r="9412" spans="5:5" x14ac:dyDescent="0.2">
      <c r="E9412" s="136"/>
    </row>
    <row r="9413" spans="5:5" x14ac:dyDescent="0.2">
      <c r="E9413" s="136"/>
    </row>
    <row r="9414" spans="5:5" x14ac:dyDescent="0.2">
      <c r="E9414" s="136"/>
    </row>
    <row r="9415" spans="5:5" x14ac:dyDescent="0.2">
      <c r="E9415" s="136"/>
    </row>
    <row r="9416" spans="5:5" x14ac:dyDescent="0.2">
      <c r="E9416" s="136"/>
    </row>
    <row r="9417" spans="5:5" x14ac:dyDescent="0.2">
      <c r="E9417" s="136"/>
    </row>
    <row r="9418" spans="5:5" x14ac:dyDescent="0.2">
      <c r="E9418" s="136"/>
    </row>
    <row r="9419" spans="5:5" x14ac:dyDescent="0.2">
      <c r="E9419" s="136"/>
    </row>
    <row r="9420" spans="5:5" x14ac:dyDescent="0.2">
      <c r="E9420" s="136"/>
    </row>
    <row r="9421" spans="5:5" x14ac:dyDescent="0.2">
      <c r="E9421" s="136"/>
    </row>
    <row r="9422" spans="5:5" x14ac:dyDescent="0.2">
      <c r="E9422" s="136"/>
    </row>
    <row r="9423" spans="5:5" x14ac:dyDescent="0.2">
      <c r="E9423" s="136"/>
    </row>
    <row r="9424" spans="5:5" x14ac:dyDescent="0.2">
      <c r="E9424" s="136"/>
    </row>
    <row r="9425" spans="5:5" x14ac:dyDescent="0.2">
      <c r="E9425" s="136"/>
    </row>
    <row r="9426" spans="5:5" x14ac:dyDescent="0.2">
      <c r="E9426" s="136"/>
    </row>
    <row r="9427" spans="5:5" x14ac:dyDescent="0.2">
      <c r="E9427" s="136"/>
    </row>
    <row r="9428" spans="5:5" x14ac:dyDescent="0.2">
      <c r="E9428" s="136"/>
    </row>
    <row r="9429" spans="5:5" x14ac:dyDescent="0.2">
      <c r="E9429" s="136"/>
    </row>
    <row r="9430" spans="5:5" x14ac:dyDescent="0.2">
      <c r="E9430" s="136"/>
    </row>
    <row r="9431" spans="5:5" x14ac:dyDescent="0.2">
      <c r="E9431" s="136"/>
    </row>
    <row r="9432" spans="5:5" x14ac:dyDescent="0.2">
      <c r="E9432" s="136"/>
    </row>
    <row r="9433" spans="5:5" x14ac:dyDescent="0.2">
      <c r="E9433" s="136"/>
    </row>
    <row r="9434" spans="5:5" x14ac:dyDescent="0.2">
      <c r="E9434" s="136"/>
    </row>
    <row r="9435" spans="5:5" x14ac:dyDescent="0.2">
      <c r="E9435" s="136"/>
    </row>
    <row r="9436" spans="5:5" x14ac:dyDescent="0.2">
      <c r="E9436" s="136"/>
    </row>
    <row r="9437" spans="5:5" x14ac:dyDescent="0.2">
      <c r="E9437" s="136"/>
    </row>
    <row r="9438" spans="5:5" x14ac:dyDescent="0.2">
      <c r="E9438" s="136"/>
    </row>
    <row r="9439" spans="5:5" x14ac:dyDescent="0.2">
      <c r="E9439" s="136"/>
    </row>
    <row r="9440" spans="5:5" x14ac:dyDescent="0.2">
      <c r="E9440" s="136"/>
    </row>
    <row r="9441" spans="5:5" x14ac:dyDescent="0.2">
      <c r="E9441" s="136"/>
    </row>
    <row r="9442" spans="5:5" x14ac:dyDescent="0.2">
      <c r="E9442" s="136"/>
    </row>
    <row r="9443" spans="5:5" x14ac:dyDescent="0.2">
      <c r="E9443" s="136"/>
    </row>
    <row r="9444" spans="5:5" x14ac:dyDescent="0.2">
      <c r="E9444" s="136"/>
    </row>
    <row r="9445" spans="5:5" x14ac:dyDescent="0.2">
      <c r="E9445" s="136"/>
    </row>
    <row r="9446" spans="5:5" x14ac:dyDescent="0.2">
      <c r="E9446" s="136"/>
    </row>
    <row r="9447" spans="5:5" x14ac:dyDescent="0.2">
      <c r="E9447" s="136"/>
    </row>
    <row r="9448" spans="5:5" x14ac:dyDescent="0.2">
      <c r="E9448" s="136"/>
    </row>
    <row r="9449" spans="5:5" x14ac:dyDescent="0.2">
      <c r="E9449" s="136"/>
    </row>
    <row r="9450" spans="5:5" x14ac:dyDescent="0.2">
      <c r="E9450" s="136"/>
    </row>
    <row r="9451" spans="5:5" x14ac:dyDescent="0.2">
      <c r="E9451" s="136"/>
    </row>
    <row r="9452" spans="5:5" x14ac:dyDescent="0.2">
      <c r="E9452" s="136"/>
    </row>
    <row r="9453" spans="5:5" x14ac:dyDescent="0.2">
      <c r="E9453" s="136"/>
    </row>
    <row r="9454" spans="5:5" x14ac:dyDescent="0.2">
      <c r="E9454" s="136"/>
    </row>
    <row r="9455" spans="5:5" x14ac:dyDescent="0.2">
      <c r="E9455" s="136"/>
    </row>
    <row r="9456" spans="5:5" x14ac:dyDescent="0.2">
      <c r="E9456" s="136"/>
    </row>
    <row r="9457" spans="5:5" x14ac:dyDescent="0.2">
      <c r="E9457" s="136"/>
    </row>
    <row r="9458" spans="5:5" x14ac:dyDescent="0.2">
      <c r="E9458" s="136"/>
    </row>
    <row r="9459" spans="5:5" x14ac:dyDescent="0.2">
      <c r="E9459" s="136"/>
    </row>
    <row r="9460" spans="5:5" x14ac:dyDescent="0.2">
      <c r="E9460" s="136"/>
    </row>
    <row r="9461" spans="5:5" x14ac:dyDescent="0.2">
      <c r="E9461" s="136"/>
    </row>
    <row r="9462" spans="5:5" x14ac:dyDescent="0.2">
      <c r="E9462" s="136"/>
    </row>
    <row r="9463" spans="5:5" x14ac:dyDescent="0.2">
      <c r="E9463" s="136"/>
    </row>
    <row r="9464" spans="5:5" x14ac:dyDescent="0.2">
      <c r="E9464" s="136"/>
    </row>
    <row r="9465" spans="5:5" x14ac:dyDescent="0.2">
      <c r="E9465" s="136"/>
    </row>
    <row r="9466" spans="5:5" x14ac:dyDescent="0.2">
      <c r="E9466" s="136"/>
    </row>
    <row r="9467" spans="5:5" x14ac:dyDescent="0.2">
      <c r="E9467" s="136"/>
    </row>
    <row r="9468" spans="5:5" x14ac:dyDescent="0.2">
      <c r="E9468" s="136"/>
    </row>
    <row r="9469" spans="5:5" x14ac:dyDescent="0.2">
      <c r="E9469" s="136"/>
    </row>
    <row r="9470" spans="5:5" x14ac:dyDescent="0.2">
      <c r="E9470" s="136"/>
    </row>
    <row r="9471" spans="5:5" x14ac:dyDescent="0.2">
      <c r="E9471" s="136"/>
    </row>
    <row r="9472" spans="5:5" x14ac:dyDescent="0.2">
      <c r="E9472" s="136"/>
    </row>
    <row r="9473" spans="5:5" x14ac:dyDescent="0.2">
      <c r="E9473" s="136"/>
    </row>
    <row r="9474" spans="5:5" x14ac:dyDescent="0.2">
      <c r="E9474" s="136"/>
    </row>
    <row r="9475" spans="5:5" x14ac:dyDescent="0.2">
      <c r="E9475" s="136"/>
    </row>
    <row r="9476" spans="5:5" x14ac:dyDescent="0.2">
      <c r="E9476" s="136"/>
    </row>
    <row r="9477" spans="5:5" x14ac:dyDescent="0.2">
      <c r="E9477" s="136"/>
    </row>
    <row r="9478" spans="5:5" x14ac:dyDescent="0.2">
      <c r="E9478" s="136"/>
    </row>
    <row r="9479" spans="5:5" x14ac:dyDescent="0.2">
      <c r="E9479" s="136"/>
    </row>
    <row r="9480" spans="5:5" x14ac:dyDescent="0.2">
      <c r="E9480" s="136"/>
    </row>
    <row r="9481" spans="5:5" x14ac:dyDescent="0.2">
      <c r="E9481" s="136"/>
    </row>
    <row r="9482" spans="5:5" x14ac:dyDescent="0.2">
      <c r="E9482" s="136"/>
    </row>
    <row r="9483" spans="5:5" x14ac:dyDescent="0.2">
      <c r="E9483" s="136"/>
    </row>
    <row r="9484" spans="5:5" x14ac:dyDescent="0.2">
      <c r="E9484" s="136"/>
    </row>
    <row r="9485" spans="5:5" x14ac:dyDescent="0.2">
      <c r="E9485" s="136"/>
    </row>
    <row r="9486" spans="5:5" x14ac:dyDescent="0.2">
      <c r="E9486" s="136"/>
    </row>
    <row r="9487" spans="5:5" x14ac:dyDescent="0.2">
      <c r="E9487" s="136"/>
    </row>
    <row r="9488" spans="5:5" x14ac:dyDescent="0.2">
      <c r="E9488" s="136"/>
    </row>
    <row r="9489" spans="5:5" x14ac:dyDescent="0.2">
      <c r="E9489" s="136"/>
    </row>
    <row r="9490" spans="5:5" x14ac:dyDescent="0.2">
      <c r="E9490" s="136"/>
    </row>
    <row r="9491" spans="5:5" x14ac:dyDescent="0.2">
      <c r="E9491" s="136"/>
    </row>
    <row r="9492" spans="5:5" x14ac:dyDescent="0.2">
      <c r="E9492" s="136"/>
    </row>
    <row r="9493" spans="5:5" x14ac:dyDescent="0.2">
      <c r="E9493" s="136"/>
    </row>
    <row r="9494" spans="5:5" x14ac:dyDescent="0.2">
      <c r="E9494" s="136"/>
    </row>
    <row r="9495" spans="5:5" x14ac:dyDescent="0.2">
      <c r="E9495" s="136"/>
    </row>
    <row r="9496" spans="5:5" x14ac:dyDescent="0.2">
      <c r="E9496" s="136"/>
    </row>
    <row r="9497" spans="5:5" x14ac:dyDescent="0.2">
      <c r="E9497" s="136"/>
    </row>
    <row r="9498" spans="5:5" x14ac:dyDescent="0.2">
      <c r="E9498" s="136"/>
    </row>
    <row r="9499" spans="5:5" x14ac:dyDescent="0.2">
      <c r="E9499" s="136"/>
    </row>
    <row r="9500" spans="5:5" x14ac:dyDescent="0.2">
      <c r="E9500" s="136"/>
    </row>
    <row r="9501" spans="5:5" x14ac:dyDescent="0.2">
      <c r="E9501" s="136"/>
    </row>
    <row r="9502" spans="5:5" x14ac:dyDescent="0.2">
      <c r="E9502" s="136"/>
    </row>
    <row r="9503" spans="5:5" x14ac:dyDescent="0.2">
      <c r="E9503" s="136"/>
    </row>
    <row r="9504" spans="5:5" x14ac:dyDescent="0.2">
      <c r="E9504" s="136"/>
    </row>
    <row r="9505" spans="5:5" x14ac:dyDescent="0.2">
      <c r="E9505" s="136"/>
    </row>
    <row r="9506" spans="5:5" x14ac:dyDescent="0.2">
      <c r="E9506" s="136"/>
    </row>
    <row r="9507" spans="5:5" x14ac:dyDescent="0.2">
      <c r="E9507" s="136"/>
    </row>
    <row r="9508" spans="5:5" x14ac:dyDescent="0.2">
      <c r="E9508" s="136"/>
    </row>
    <row r="9509" spans="5:5" x14ac:dyDescent="0.2">
      <c r="E9509" s="136"/>
    </row>
    <row r="9510" spans="5:5" x14ac:dyDescent="0.2">
      <c r="E9510" s="136"/>
    </row>
    <row r="9511" spans="5:5" x14ac:dyDescent="0.2">
      <c r="E9511" s="136"/>
    </row>
    <row r="9512" spans="5:5" x14ac:dyDescent="0.2">
      <c r="E9512" s="136"/>
    </row>
    <row r="9513" spans="5:5" x14ac:dyDescent="0.2">
      <c r="E9513" s="136"/>
    </row>
    <row r="9514" spans="5:5" x14ac:dyDescent="0.2">
      <c r="E9514" s="136"/>
    </row>
    <row r="9515" spans="5:5" x14ac:dyDescent="0.2">
      <c r="E9515" s="136"/>
    </row>
    <row r="9516" spans="5:5" x14ac:dyDescent="0.2">
      <c r="E9516" s="136"/>
    </row>
    <row r="9517" spans="5:5" x14ac:dyDescent="0.2">
      <c r="E9517" s="136"/>
    </row>
    <row r="9518" spans="5:5" x14ac:dyDescent="0.2">
      <c r="E9518" s="136"/>
    </row>
    <row r="9519" spans="5:5" x14ac:dyDescent="0.2">
      <c r="E9519" s="136"/>
    </row>
    <row r="9520" spans="5:5" x14ac:dyDescent="0.2">
      <c r="E9520" s="136"/>
    </row>
    <row r="9521" spans="5:5" x14ac:dyDescent="0.2">
      <c r="E9521" s="136"/>
    </row>
    <row r="9522" spans="5:5" x14ac:dyDescent="0.2">
      <c r="E9522" s="136"/>
    </row>
    <row r="9523" spans="5:5" x14ac:dyDescent="0.2">
      <c r="E9523" s="136"/>
    </row>
    <row r="9524" spans="5:5" x14ac:dyDescent="0.2">
      <c r="E9524" s="136"/>
    </row>
    <row r="9525" spans="5:5" x14ac:dyDescent="0.2">
      <c r="E9525" s="136"/>
    </row>
    <row r="9526" spans="5:5" x14ac:dyDescent="0.2">
      <c r="E9526" s="136"/>
    </row>
    <row r="9527" spans="5:5" x14ac:dyDescent="0.2">
      <c r="E9527" s="136"/>
    </row>
    <row r="9528" spans="5:5" x14ac:dyDescent="0.2">
      <c r="E9528" s="136"/>
    </row>
    <row r="9529" spans="5:5" x14ac:dyDescent="0.2">
      <c r="E9529" s="136"/>
    </row>
    <row r="9530" spans="5:5" x14ac:dyDescent="0.2">
      <c r="E9530" s="136"/>
    </row>
    <row r="9531" spans="5:5" x14ac:dyDescent="0.2">
      <c r="E9531" s="136"/>
    </row>
    <row r="9532" spans="5:5" x14ac:dyDescent="0.2">
      <c r="E9532" s="136"/>
    </row>
    <row r="9533" spans="5:5" x14ac:dyDescent="0.2">
      <c r="E9533" s="136"/>
    </row>
    <row r="9534" spans="5:5" x14ac:dyDescent="0.2">
      <c r="E9534" s="136"/>
    </row>
    <row r="9535" spans="5:5" x14ac:dyDescent="0.2">
      <c r="E9535" s="136"/>
    </row>
    <row r="9536" spans="5:5" x14ac:dyDescent="0.2">
      <c r="E9536" s="136"/>
    </row>
    <row r="9537" spans="5:5" x14ac:dyDescent="0.2">
      <c r="E9537" s="136"/>
    </row>
    <row r="9538" spans="5:5" x14ac:dyDescent="0.2">
      <c r="E9538" s="136"/>
    </row>
    <row r="9539" spans="5:5" x14ac:dyDescent="0.2">
      <c r="E9539" s="136"/>
    </row>
    <row r="9540" spans="5:5" x14ac:dyDescent="0.2">
      <c r="E9540" s="136"/>
    </row>
    <row r="9541" spans="5:5" x14ac:dyDescent="0.2">
      <c r="E9541" s="136"/>
    </row>
    <row r="9542" spans="5:5" x14ac:dyDescent="0.2">
      <c r="E9542" s="136"/>
    </row>
    <row r="9543" spans="5:5" x14ac:dyDescent="0.2">
      <c r="E9543" s="136"/>
    </row>
    <row r="9544" spans="5:5" x14ac:dyDescent="0.2">
      <c r="E9544" s="136"/>
    </row>
    <row r="9545" spans="5:5" x14ac:dyDescent="0.2">
      <c r="E9545" s="136"/>
    </row>
    <row r="9546" spans="5:5" x14ac:dyDescent="0.2">
      <c r="E9546" s="136"/>
    </row>
    <row r="9547" spans="5:5" x14ac:dyDescent="0.2">
      <c r="E9547" s="136"/>
    </row>
    <row r="9548" spans="5:5" x14ac:dyDescent="0.2">
      <c r="E9548" s="136"/>
    </row>
    <row r="9549" spans="5:5" x14ac:dyDescent="0.2">
      <c r="E9549" s="136"/>
    </row>
    <row r="9550" spans="5:5" x14ac:dyDescent="0.2">
      <c r="E9550" s="136"/>
    </row>
    <row r="9551" spans="5:5" x14ac:dyDescent="0.2">
      <c r="E9551" s="136"/>
    </row>
    <row r="9552" spans="5:5" x14ac:dyDescent="0.2">
      <c r="E9552" s="136"/>
    </row>
    <row r="9553" spans="5:5" x14ac:dyDescent="0.2">
      <c r="E9553" s="136"/>
    </row>
    <row r="9554" spans="5:5" x14ac:dyDescent="0.2">
      <c r="E9554" s="136"/>
    </row>
    <row r="9555" spans="5:5" x14ac:dyDescent="0.2">
      <c r="E9555" s="136"/>
    </row>
    <row r="9556" spans="5:5" x14ac:dyDescent="0.2">
      <c r="E9556" s="136"/>
    </row>
    <row r="9557" spans="5:5" x14ac:dyDescent="0.2">
      <c r="E9557" s="136"/>
    </row>
    <row r="9558" spans="5:5" x14ac:dyDescent="0.2">
      <c r="E9558" s="136"/>
    </row>
    <row r="9559" spans="5:5" x14ac:dyDescent="0.2">
      <c r="E9559" s="136"/>
    </row>
    <row r="9560" spans="5:5" x14ac:dyDescent="0.2">
      <c r="E9560" s="136"/>
    </row>
    <row r="9561" spans="5:5" x14ac:dyDescent="0.2">
      <c r="E9561" s="136"/>
    </row>
    <row r="9562" spans="5:5" x14ac:dyDescent="0.2">
      <c r="E9562" s="136"/>
    </row>
    <row r="9563" spans="5:5" x14ac:dyDescent="0.2">
      <c r="E9563" s="136"/>
    </row>
    <row r="9564" spans="5:5" x14ac:dyDescent="0.2">
      <c r="E9564" s="136"/>
    </row>
    <row r="9565" spans="5:5" x14ac:dyDescent="0.2">
      <c r="E9565" s="136"/>
    </row>
    <row r="9566" spans="5:5" x14ac:dyDescent="0.2">
      <c r="E9566" s="136"/>
    </row>
    <row r="9567" spans="5:5" x14ac:dyDescent="0.2">
      <c r="E9567" s="136"/>
    </row>
    <row r="9568" spans="5:5" x14ac:dyDescent="0.2">
      <c r="E9568" s="136"/>
    </row>
    <row r="9569" spans="5:5" x14ac:dyDescent="0.2">
      <c r="E9569" s="136"/>
    </row>
    <row r="9570" spans="5:5" x14ac:dyDescent="0.2">
      <c r="E9570" s="136"/>
    </row>
    <row r="9571" spans="5:5" x14ac:dyDescent="0.2">
      <c r="E9571" s="136"/>
    </row>
    <row r="9572" spans="5:5" x14ac:dyDescent="0.2">
      <c r="E9572" s="136"/>
    </row>
    <row r="9573" spans="5:5" x14ac:dyDescent="0.2">
      <c r="E9573" s="136"/>
    </row>
    <row r="9574" spans="5:5" x14ac:dyDescent="0.2">
      <c r="E9574" s="136"/>
    </row>
    <row r="9575" spans="5:5" x14ac:dyDescent="0.2">
      <c r="E9575" s="136"/>
    </row>
    <row r="9576" spans="5:5" x14ac:dyDescent="0.2">
      <c r="E9576" s="136"/>
    </row>
    <row r="9577" spans="5:5" x14ac:dyDescent="0.2">
      <c r="E9577" s="136"/>
    </row>
    <row r="9578" spans="5:5" x14ac:dyDescent="0.2">
      <c r="E9578" s="136"/>
    </row>
    <row r="9579" spans="5:5" x14ac:dyDescent="0.2">
      <c r="E9579" s="136"/>
    </row>
    <row r="9580" spans="5:5" x14ac:dyDescent="0.2">
      <c r="E9580" s="136"/>
    </row>
    <row r="9581" spans="5:5" x14ac:dyDescent="0.2">
      <c r="E9581" s="136"/>
    </row>
    <row r="9582" spans="5:5" x14ac:dyDescent="0.2">
      <c r="E9582" s="136"/>
    </row>
    <row r="9583" spans="5:5" x14ac:dyDescent="0.2">
      <c r="E9583" s="136"/>
    </row>
    <row r="9584" spans="5:5" x14ac:dyDescent="0.2">
      <c r="E9584" s="136"/>
    </row>
    <row r="9585" spans="5:5" x14ac:dyDescent="0.2">
      <c r="E9585" s="136"/>
    </row>
    <row r="9586" spans="5:5" x14ac:dyDescent="0.2">
      <c r="E9586" s="136"/>
    </row>
    <row r="9587" spans="5:5" x14ac:dyDescent="0.2">
      <c r="E9587" s="136"/>
    </row>
    <row r="9588" spans="5:5" x14ac:dyDescent="0.2">
      <c r="E9588" s="136"/>
    </row>
    <row r="9589" spans="5:5" x14ac:dyDescent="0.2">
      <c r="E9589" s="136"/>
    </row>
    <row r="9590" spans="5:5" x14ac:dyDescent="0.2">
      <c r="E9590" s="136"/>
    </row>
    <row r="9591" spans="5:5" x14ac:dyDescent="0.2">
      <c r="E9591" s="136"/>
    </row>
    <row r="9592" spans="5:5" x14ac:dyDescent="0.2">
      <c r="E9592" s="136"/>
    </row>
    <row r="9593" spans="5:5" x14ac:dyDescent="0.2">
      <c r="E9593" s="136"/>
    </row>
    <row r="9594" spans="5:5" x14ac:dyDescent="0.2">
      <c r="E9594" s="136"/>
    </row>
    <row r="9595" spans="5:5" x14ac:dyDescent="0.2">
      <c r="E9595" s="136"/>
    </row>
    <row r="9596" spans="5:5" x14ac:dyDescent="0.2">
      <c r="E9596" s="136"/>
    </row>
    <row r="9597" spans="5:5" x14ac:dyDescent="0.2">
      <c r="E9597" s="136"/>
    </row>
    <row r="9598" spans="5:5" x14ac:dyDescent="0.2">
      <c r="E9598" s="136"/>
    </row>
    <row r="9599" spans="5:5" x14ac:dyDescent="0.2">
      <c r="E9599" s="136"/>
    </row>
    <row r="9600" spans="5:5" x14ac:dyDescent="0.2">
      <c r="E9600" s="136"/>
    </row>
    <row r="9601" spans="5:5" x14ac:dyDescent="0.2">
      <c r="E9601" s="136"/>
    </row>
    <row r="9602" spans="5:5" x14ac:dyDescent="0.2">
      <c r="E9602" s="136"/>
    </row>
    <row r="9603" spans="5:5" x14ac:dyDescent="0.2">
      <c r="E9603" s="136"/>
    </row>
    <row r="9604" spans="5:5" x14ac:dyDescent="0.2">
      <c r="E9604" s="136"/>
    </row>
    <row r="9605" spans="5:5" x14ac:dyDescent="0.2">
      <c r="E9605" s="136"/>
    </row>
    <row r="9606" spans="5:5" x14ac:dyDescent="0.2">
      <c r="E9606" s="136"/>
    </row>
    <row r="9607" spans="5:5" x14ac:dyDescent="0.2">
      <c r="E9607" s="136"/>
    </row>
    <row r="9608" spans="5:5" x14ac:dyDescent="0.2">
      <c r="E9608" s="136"/>
    </row>
    <row r="9609" spans="5:5" x14ac:dyDescent="0.2">
      <c r="E9609" s="136"/>
    </row>
    <row r="9610" spans="5:5" x14ac:dyDescent="0.2">
      <c r="E9610" s="136"/>
    </row>
    <row r="9611" spans="5:5" x14ac:dyDescent="0.2">
      <c r="E9611" s="136"/>
    </row>
    <row r="9612" spans="5:5" x14ac:dyDescent="0.2">
      <c r="E9612" s="136"/>
    </row>
    <row r="9613" spans="5:5" x14ac:dyDescent="0.2">
      <c r="E9613" s="136"/>
    </row>
    <row r="9614" spans="5:5" x14ac:dyDescent="0.2">
      <c r="E9614" s="136"/>
    </row>
    <row r="9615" spans="5:5" x14ac:dyDescent="0.2">
      <c r="E9615" s="136"/>
    </row>
    <row r="9616" spans="5:5" x14ac:dyDescent="0.2">
      <c r="E9616" s="136"/>
    </row>
    <row r="9617" spans="5:5" x14ac:dyDescent="0.2">
      <c r="E9617" s="136"/>
    </row>
    <row r="9618" spans="5:5" x14ac:dyDescent="0.2">
      <c r="E9618" s="136"/>
    </row>
    <row r="9619" spans="5:5" x14ac:dyDescent="0.2">
      <c r="E9619" s="136"/>
    </row>
    <row r="9620" spans="5:5" x14ac:dyDescent="0.2">
      <c r="E9620" s="136"/>
    </row>
    <row r="9621" spans="5:5" x14ac:dyDescent="0.2">
      <c r="E9621" s="136"/>
    </row>
    <row r="9622" spans="5:5" x14ac:dyDescent="0.2">
      <c r="E9622" s="136"/>
    </row>
    <row r="9623" spans="5:5" x14ac:dyDescent="0.2">
      <c r="E9623" s="136"/>
    </row>
    <row r="9624" spans="5:5" x14ac:dyDescent="0.2">
      <c r="E9624" s="136"/>
    </row>
    <row r="9625" spans="5:5" x14ac:dyDescent="0.2">
      <c r="E9625" s="136"/>
    </row>
    <row r="9626" spans="5:5" x14ac:dyDescent="0.2">
      <c r="E9626" s="136"/>
    </row>
    <row r="9627" spans="5:5" x14ac:dyDescent="0.2">
      <c r="E9627" s="136"/>
    </row>
    <row r="9628" spans="5:5" x14ac:dyDescent="0.2">
      <c r="E9628" s="136"/>
    </row>
    <row r="9629" spans="5:5" x14ac:dyDescent="0.2">
      <c r="E9629" s="136"/>
    </row>
    <row r="9630" spans="5:5" x14ac:dyDescent="0.2">
      <c r="E9630" s="136"/>
    </row>
    <row r="9631" spans="5:5" x14ac:dyDescent="0.2">
      <c r="E9631" s="136"/>
    </row>
    <row r="9632" spans="5:5" x14ac:dyDescent="0.2">
      <c r="E9632" s="136"/>
    </row>
    <row r="9633" spans="5:5" x14ac:dyDescent="0.2">
      <c r="E9633" s="136"/>
    </row>
    <row r="9634" spans="5:5" x14ac:dyDescent="0.2">
      <c r="E9634" s="136"/>
    </row>
    <row r="9635" spans="5:5" x14ac:dyDescent="0.2">
      <c r="E9635" s="136"/>
    </row>
    <row r="9636" spans="5:5" x14ac:dyDescent="0.2">
      <c r="E9636" s="136"/>
    </row>
    <row r="9637" spans="5:5" x14ac:dyDescent="0.2">
      <c r="E9637" s="136"/>
    </row>
    <row r="9638" spans="5:5" x14ac:dyDescent="0.2">
      <c r="E9638" s="136"/>
    </row>
    <row r="9639" spans="5:5" x14ac:dyDescent="0.2">
      <c r="E9639" s="136"/>
    </row>
    <row r="9640" spans="5:5" x14ac:dyDescent="0.2">
      <c r="E9640" s="136"/>
    </row>
    <row r="9641" spans="5:5" x14ac:dyDescent="0.2">
      <c r="E9641" s="136"/>
    </row>
    <row r="9642" spans="5:5" x14ac:dyDescent="0.2">
      <c r="E9642" s="136"/>
    </row>
    <row r="9643" spans="5:5" x14ac:dyDescent="0.2">
      <c r="E9643" s="136"/>
    </row>
    <row r="9644" spans="5:5" x14ac:dyDescent="0.2">
      <c r="E9644" s="136"/>
    </row>
    <row r="9645" spans="5:5" x14ac:dyDescent="0.2">
      <c r="E9645" s="136"/>
    </row>
    <row r="9646" spans="5:5" x14ac:dyDescent="0.2">
      <c r="E9646" s="136"/>
    </row>
    <row r="9647" spans="5:5" x14ac:dyDescent="0.2">
      <c r="E9647" s="136"/>
    </row>
    <row r="9648" spans="5:5" x14ac:dyDescent="0.2">
      <c r="E9648" s="136"/>
    </row>
    <row r="9649" spans="5:5" x14ac:dyDescent="0.2">
      <c r="E9649" s="136"/>
    </row>
    <row r="9650" spans="5:5" x14ac:dyDescent="0.2">
      <c r="E9650" s="136"/>
    </row>
    <row r="9651" spans="5:5" x14ac:dyDescent="0.2">
      <c r="E9651" s="136"/>
    </row>
    <row r="9652" spans="5:5" x14ac:dyDescent="0.2">
      <c r="E9652" s="136"/>
    </row>
    <row r="9653" spans="5:5" x14ac:dyDescent="0.2">
      <c r="E9653" s="136"/>
    </row>
    <row r="9654" spans="5:5" x14ac:dyDescent="0.2">
      <c r="E9654" s="136"/>
    </row>
    <row r="9655" spans="5:5" x14ac:dyDescent="0.2">
      <c r="E9655" s="136"/>
    </row>
    <row r="9656" spans="5:5" x14ac:dyDescent="0.2">
      <c r="E9656" s="136"/>
    </row>
    <row r="9657" spans="5:5" x14ac:dyDescent="0.2">
      <c r="E9657" s="136"/>
    </row>
    <row r="9658" spans="5:5" x14ac:dyDescent="0.2">
      <c r="E9658" s="136"/>
    </row>
    <row r="9659" spans="5:5" x14ac:dyDescent="0.2">
      <c r="E9659" s="136"/>
    </row>
    <row r="9660" spans="5:5" x14ac:dyDescent="0.2">
      <c r="E9660" s="136"/>
    </row>
    <row r="9661" spans="5:5" x14ac:dyDescent="0.2">
      <c r="E9661" s="136"/>
    </row>
    <row r="9662" spans="5:5" x14ac:dyDescent="0.2">
      <c r="E9662" s="136"/>
    </row>
    <row r="9663" spans="5:5" x14ac:dyDescent="0.2">
      <c r="E9663" s="136"/>
    </row>
    <row r="9664" spans="5:5" x14ac:dyDescent="0.2">
      <c r="E9664" s="136"/>
    </row>
    <row r="9665" spans="5:5" x14ac:dyDescent="0.2">
      <c r="E9665" s="136"/>
    </row>
    <row r="9666" spans="5:5" x14ac:dyDescent="0.2">
      <c r="E9666" s="136"/>
    </row>
    <row r="9667" spans="5:5" x14ac:dyDescent="0.2">
      <c r="E9667" s="136"/>
    </row>
    <row r="9668" spans="5:5" x14ac:dyDescent="0.2">
      <c r="E9668" s="136"/>
    </row>
    <row r="9669" spans="5:5" x14ac:dyDescent="0.2">
      <c r="E9669" s="136"/>
    </row>
    <row r="9670" spans="5:5" x14ac:dyDescent="0.2">
      <c r="E9670" s="136"/>
    </row>
    <row r="9671" spans="5:5" x14ac:dyDescent="0.2">
      <c r="E9671" s="136"/>
    </row>
    <row r="9672" spans="5:5" x14ac:dyDescent="0.2">
      <c r="E9672" s="136"/>
    </row>
    <row r="9673" spans="5:5" x14ac:dyDescent="0.2">
      <c r="E9673" s="136"/>
    </row>
    <row r="9674" spans="5:5" x14ac:dyDescent="0.2">
      <c r="E9674" s="136"/>
    </row>
    <row r="9675" spans="5:5" x14ac:dyDescent="0.2">
      <c r="E9675" s="136"/>
    </row>
    <row r="9676" spans="5:5" x14ac:dyDescent="0.2">
      <c r="E9676" s="136"/>
    </row>
    <row r="9677" spans="5:5" x14ac:dyDescent="0.2">
      <c r="E9677" s="136"/>
    </row>
    <row r="9678" spans="5:5" x14ac:dyDescent="0.2">
      <c r="E9678" s="136"/>
    </row>
    <row r="9679" spans="5:5" x14ac:dyDescent="0.2">
      <c r="E9679" s="136"/>
    </row>
    <row r="9680" spans="5:5" x14ac:dyDescent="0.2">
      <c r="E9680" s="136"/>
    </row>
    <row r="9681" spans="5:5" x14ac:dyDescent="0.2">
      <c r="E9681" s="136"/>
    </row>
    <row r="9682" spans="5:5" x14ac:dyDescent="0.2">
      <c r="E9682" s="136"/>
    </row>
    <row r="9683" spans="5:5" x14ac:dyDescent="0.2">
      <c r="E9683" s="136"/>
    </row>
    <row r="9684" spans="5:5" x14ac:dyDescent="0.2">
      <c r="E9684" s="136"/>
    </row>
    <row r="9685" spans="5:5" x14ac:dyDescent="0.2">
      <c r="E9685" s="136"/>
    </row>
    <row r="9686" spans="5:5" x14ac:dyDescent="0.2">
      <c r="E9686" s="136"/>
    </row>
    <row r="9687" spans="5:5" x14ac:dyDescent="0.2">
      <c r="E9687" s="136"/>
    </row>
    <row r="9688" spans="5:5" x14ac:dyDescent="0.2">
      <c r="E9688" s="136"/>
    </row>
    <row r="9689" spans="5:5" x14ac:dyDescent="0.2">
      <c r="E9689" s="136"/>
    </row>
    <row r="9690" spans="5:5" x14ac:dyDescent="0.2">
      <c r="E9690" s="136"/>
    </row>
    <row r="9691" spans="5:5" x14ac:dyDescent="0.2">
      <c r="E9691" s="136"/>
    </row>
    <row r="9692" spans="5:5" x14ac:dyDescent="0.2">
      <c r="E9692" s="136"/>
    </row>
    <row r="9693" spans="5:5" x14ac:dyDescent="0.2">
      <c r="E9693" s="136"/>
    </row>
    <row r="9694" spans="5:5" x14ac:dyDescent="0.2">
      <c r="E9694" s="136"/>
    </row>
    <row r="9695" spans="5:5" x14ac:dyDescent="0.2">
      <c r="E9695" s="136"/>
    </row>
    <row r="9696" spans="5:5" x14ac:dyDescent="0.2">
      <c r="E9696" s="136"/>
    </row>
    <row r="9697" spans="5:5" x14ac:dyDescent="0.2">
      <c r="E9697" s="136"/>
    </row>
    <row r="9698" spans="5:5" x14ac:dyDescent="0.2">
      <c r="E9698" s="136"/>
    </row>
    <row r="9699" spans="5:5" x14ac:dyDescent="0.2">
      <c r="E9699" s="136"/>
    </row>
    <row r="9700" spans="5:5" x14ac:dyDescent="0.2">
      <c r="E9700" s="136"/>
    </row>
    <row r="9701" spans="5:5" x14ac:dyDescent="0.2">
      <c r="E9701" s="136"/>
    </row>
    <row r="9702" spans="5:5" x14ac:dyDescent="0.2">
      <c r="E9702" s="136"/>
    </row>
    <row r="9703" spans="5:5" x14ac:dyDescent="0.2">
      <c r="E9703" s="136"/>
    </row>
    <row r="9704" spans="5:5" x14ac:dyDescent="0.2">
      <c r="E9704" s="136"/>
    </row>
    <row r="9705" spans="5:5" x14ac:dyDescent="0.2">
      <c r="E9705" s="136"/>
    </row>
    <row r="9706" spans="5:5" x14ac:dyDescent="0.2">
      <c r="E9706" s="136"/>
    </row>
    <row r="9707" spans="5:5" x14ac:dyDescent="0.2">
      <c r="E9707" s="136"/>
    </row>
    <row r="9708" spans="5:5" x14ac:dyDescent="0.2">
      <c r="E9708" s="136"/>
    </row>
    <row r="9709" spans="5:5" x14ac:dyDescent="0.2">
      <c r="E9709" s="136"/>
    </row>
    <row r="9710" spans="5:5" x14ac:dyDescent="0.2">
      <c r="E9710" s="136"/>
    </row>
    <row r="9711" spans="5:5" x14ac:dyDescent="0.2">
      <c r="E9711" s="136"/>
    </row>
    <row r="9712" spans="5:5" x14ac:dyDescent="0.2">
      <c r="E9712" s="136"/>
    </row>
    <row r="9713" spans="5:5" x14ac:dyDescent="0.2">
      <c r="E9713" s="136"/>
    </row>
    <row r="9714" spans="5:5" x14ac:dyDescent="0.2">
      <c r="E9714" s="136"/>
    </row>
    <row r="9715" spans="5:5" x14ac:dyDescent="0.2">
      <c r="E9715" s="136"/>
    </row>
    <row r="9716" spans="5:5" x14ac:dyDescent="0.2">
      <c r="E9716" s="136"/>
    </row>
    <row r="9717" spans="5:5" x14ac:dyDescent="0.2">
      <c r="E9717" s="136"/>
    </row>
    <row r="9718" spans="5:5" x14ac:dyDescent="0.2">
      <c r="E9718" s="136"/>
    </row>
    <row r="9719" spans="5:5" x14ac:dyDescent="0.2">
      <c r="E9719" s="136"/>
    </row>
    <row r="9720" spans="5:5" x14ac:dyDescent="0.2">
      <c r="E9720" s="136"/>
    </row>
    <row r="9721" spans="5:5" x14ac:dyDescent="0.2">
      <c r="E9721" s="136"/>
    </row>
    <row r="9722" spans="5:5" x14ac:dyDescent="0.2">
      <c r="E9722" s="136"/>
    </row>
    <row r="9723" spans="5:5" x14ac:dyDescent="0.2">
      <c r="E9723" s="136"/>
    </row>
    <row r="9724" spans="5:5" x14ac:dyDescent="0.2">
      <c r="E9724" s="136"/>
    </row>
    <row r="9725" spans="5:5" x14ac:dyDescent="0.2">
      <c r="E9725" s="136"/>
    </row>
    <row r="9726" spans="5:5" x14ac:dyDescent="0.2">
      <c r="E9726" s="136"/>
    </row>
    <row r="9727" spans="5:5" x14ac:dyDescent="0.2">
      <c r="E9727" s="136"/>
    </row>
    <row r="9728" spans="5:5" x14ac:dyDescent="0.2">
      <c r="E9728" s="136"/>
    </row>
    <row r="9729" spans="5:5" x14ac:dyDescent="0.2">
      <c r="E9729" s="136"/>
    </row>
    <row r="9730" spans="5:5" x14ac:dyDescent="0.2">
      <c r="E9730" s="136"/>
    </row>
    <row r="9731" spans="5:5" x14ac:dyDescent="0.2">
      <c r="E9731" s="136"/>
    </row>
    <row r="9732" spans="5:5" x14ac:dyDescent="0.2">
      <c r="E9732" s="136"/>
    </row>
    <row r="9733" spans="5:5" x14ac:dyDescent="0.2">
      <c r="E9733" s="136"/>
    </row>
    <row r="9734" spans="5:5" x14ac:dyDescent="0.2">
      <c r="E9734" s="136"/>
    </row>
    <row r="9735" spans="5:5" x14ac:dyDescent="0.2">
      <c r="E9735" s="136"/>
    </row>
    <row r="9736" spans="5:5" x14ac:dyDescent="0.2">
      <c r="E9736" s="136"/>
    </row>
    <row r="9737" spans="5:5" x14ac:dyDescent="0.2">
      <c r="E9737" s="136"/>
    </row>
    <row r="9738" spans="5:5" x14ac:dyDescent="0.2">
      <c r="E9738" s="136"/>
    </row>
    <row r="9739" spans="5:5" x14ac:dyDescent="0.2">
      <c r="E9739" s="136"/>
    </row>
    <row r="9740" spans="5:5" x14ac:dyDescent="0.2">
      <c r="E9740" s="136"/>
    </row>
    <row r="9741" spans="5:5" x14ac:dyDescent="0.2">
      <c r="E9741" s="136"/>
    </row>
    <row r="9742" spans="5:5" x14ac:dyDescent="0.2">
      <c r="E9742" s="136"/>
    </row>
    <row r="9743" spans="5:5" x14ac:dyDescent="0.2">
      <c r="E9743" s="136"/>
    </row>
    <row r="9744" spans="5:5" x14ac:dyDescent="0.2">
      <c r="E9744" s="136"/>
    </row>
    <row r="9745" spans="5:5" x14ac:dyDescent="0.2">
      <c r="E9745" s="136"/>
    </row>
    <row r="9746" spans="5:5" x14ac:dyDescent="0.2">
      <c r="E9746" s="136"/>
    </row>
    <row r="9747" spans="5:5" x14ac:dyDescent="0.2">
      <c r="E9747" s="136"/>
    </row>
    <row r="9748" spans="5:5" x14ac:dyDescent="0.2">
      <c r="E9748" s="136"/>
    </row>
    <row r="9749" spans="5:5" x14ac:dyDescent="0.2">
      <c r="E9749" s="136"/>
    </row>
    <row r="9750" spans="5:5" x14ac:dyDescent="0.2">
      <c r="E9750" s="136"/>
    </row>
    <row r="9751" spans="5:5" x14ac:dyDescent="0.2">
      <c r="E9751" s="136"/>
    </row>
    <row r="9752" spans="5:5" x14ac:dyDescent="0.2">
      <c r="E9752" s="136"/>
    </row>
    <row r="9753" spans="5:5" x14ac:dyDescent="0.2">
      <c r="E9753" s="136"/>
    </row>
    <row r="9754" spans="5:5" x14ac:dyDescent="0.2">
      <c r="E9754" s="136"/>
    </row>
    <row r="9755" spans="5:5" x14ac:dyDescent="0.2">
      <c r="E9755" s="136"/>
    </row>
    <row r="9756" spans="5:5" x14ac:dyDescent="0.2">
      <c r="E9756" s="136"/>
    </row>
    <row r="9757" spans="5:5" x14ac:dyDescent="0.2">
      <c r="E9757" s="136"/>
    </row>
    <row r="9758" spans="5:5" x14ac:dyDescent="0.2">
      <c r="E9758" s="136"/>
    </row>
    <row r="9759" spans="5:5" x14ac:dyDescent="0.2">
      <c r="E9759" s="136"/>
    </row>
    <row r="9760" spans="5:5" x14ac:dyDescent="0.2">
      <c r="E9760" s="136"/>
    </row>
    <row r="9761" spans="5:5" x14ac:dyDescent="0.2">
      <c r="E9761" s="136"/>
    </row>
    <row r="9762" spans="5:5" x14ac:dyDescent="0.2">
      <c r="E9762" s="136"/>
    </row>
    <row r="9763" spans="5:5" x14ac:dyDescent="0.2">
      <c r="E9763" s="136"/>
    </row>
    <row r="9764" spans="5:5" x14ac:dyDescent="0.2">
      <c r="E9764" s="136"/>
    </row>
    <row r="9765" spans="5:5" x14ac:dyDescent="0.2">
      <c r="E9765" s="136"/>
    </row>
    <row r="9766" spans="5:5" x14ac:dyDescent="0.2">
      <c r="E9766" s="136"/>
    </row>
    <row r="9767" spans="5:5" x14ac:dyDescent="0.2">
      <c r="E9767" s="136"/>
    </row>
    <row r="9768" spans="5:5" x14ac:dyDescent="0.2">
      <c r="E9768" s="136"/>
    </row>
    <row r="9769" spans="5:5" x14ac:dyDescent="0.2">
      <c r="E9769" s="136"/>
    </row>
    <row r="9770" spans="5:5" x14ac:dyDescent="0.2">
      <c r="E9770" s="136"/>
    </row>
    <row r="9771" spans="5:5" x14ac:dyDescent="0.2">
      <c r="E9771" s="136"/>
    </row>
    <row r="9772" spans="5:5" x14ac:dyDescent="0.2">
      <c r="E9772" s="136"/>
    </row>
    <row r="9773" spans="5:5" x14ac:dyDescent="0.2">
      <c r="E9773" s="136"/>
    </row>
    <row r="9774" spans="5:5" x14ac:dyDescent="0.2">
      <c r="E9774" s="136"/>
    </row>
    <row r="9775" spans="5:5" x14ac:dyDescent="0.2">
      <c r="E9775" s="136"/>
    </row>
    <row r="9776" spans="5:5" x14ac:dyDescent="0.2">
      <c r="E9776" s="136"/>
    </row>
    <row r="9777" spans="5:5" x14ac:dyDescent="0.2">
      <c r="E9777" s="136"/>
    </row>
    <row r="9778" spans="5:5" x14ac:dyDescent="0.2">
      <c r="E9778" s="136"/>
    </row>
    <row r="9779" spans="5:5" x14ac:dyDescent="0.2">
      <c r="E9779" s="136"/>
    </row>
    <row r="9780" spans="5:5" x14ac:dyDescent="0.2">
      <c r="E9780" s="136"/>
    </row>
    <row r="9781" spans="5:5" x14ac:dyDescent="0.2">
      <c r="E9781" s="136"/>
    </row>
    <row r="9782" spans="5:5" x14ac:dyDescent="0.2">
      <c r="E9782" s="136"/>
    </row>
    <row r="9783" spans="5:5" x14ac:dyDescent="0.2">
      <c r="E9783" s="136"/>
    </row>
    <row r="9784" spans="5:5" x14ac:dyDescent="0.2">
      <c r="E9784" s="136"/>
    </row>
    <row r="9785" spans="5:5" x14ac:dyDescent="0.2">
      <c r="E9785" s="136"/>
    </row>
    <row r="9786" spans="5:5" x14ac:dyDescent="0.2">
      <c r="E9786" s="136"/>
    </row>
    <row r="9787" spans="5:5" x14ac:dyDescent="0.2">
      <c r="E9787" s="136"/>
    </row>
    <row r="9788" spans="5:5" x14ac:dyDescent="0.2">
      <c r="E9788" s="136"/>
    </row>
    <row r="9789" spans="5:5" x14ac:dyDescent="0.2">
      <c r="E9789" s="136"/>
    </row>
    <row r="9790" spans="5:5" x14ac:dyDescent="0.2">
      <c r="E9790" s="136"/>
    </row>
    <row r="9791" spans="5:5" x14ac:dyDescent="0.2">
      <c r="E9791" s="136"/>
    </row>
    <row r="9792" spans="5:5" x14ac:dyDescent="0.2">
      <c r="E9792" s="136"/>
    </row>
    <row r="9793" spans="5:5" x14ac:dyDescent="0.2">
      <c r="E9793" s="136"/>
    </row>
    <row r="9794" spans="5:5" x14ac:dyDescent="0.2">
      <c r="E9794" s="136"/>
    </row>
    <row r="9795" spans="5:5" x14ac:dyDescent="0.2">
      <c r="E9795" s="136"/>
    </row>
    <row r="9796" spans="5:5" x14ac:dyDescent="0.2">
      <c r="E9796" s="136"/>
    </row>
    <row r="9797" spans="5:5" x14ac:dyDescent="0.2">
      <c r="E9797" s="136"/>
    </row>
    <row r="9798" spans="5:5" x14ac:dyDescent="0.2">
      <c r="E9798" s="136"/>
    </row>
    <row r="9799" spans="5:5" x14ac:dyDescent="0.2">
      <c r="E9799" s="136"/>
    </row>
    <row r="9800" spans="5:5" x14ac:dyDescent="0.2">
      <c r="E9800" s="136"/>
    </row>
    <row r="9801" spans="5:5" x14ac:dyDescent="0.2">
      <c r="E9801" s="136"/>
    </row>
    <row r="9802" spans="5:5" x14ac:dyDescent="0.2">
      <c r="E9802" s="136"/>
    </row>
    <row r="9803" spans="5:5" x14ac:dyDescent="0.2">
      <c r="E9803" s="136"/>
    </row>
    <row r="9804" spans="5:5" x14ac:dyDescent="0.2">
      <c r="E9804" s="136"/>
    </row>
    <row r="9805" spans="5:5" x14ac:dyDescent="0.2">
      <c r="E9805" s="136"/>
    </row>
    <row r="9806" spans="5:5" x14ac:dyDescent="0.2">
      <c r="E9806" s="136"/>
    </row>
    <row r="9807" spans="5:5" x14ac:dyDescent="0.2">
      <c r="E9807" s="136"/>
    </row>
    <row r="9808" spans="5:5" x14ac:dyDescent="0.2">
      <c r="E9808" s="136"/>
    </row>
    <row r="9809" spans="5:5" x14ac:dyDescent="0.2">
      <c r="E9809" s="136"/>
    </row>
    <row r="9810" spans="5:5" x14ac:dyDescent="0.2">
      <c r="E9810" s="136"/>
    </row>
    <row r="9811" spans="5:5" x14ac:dyDescent="0.2">
      <c r="E9811" s="136"/>
    </row>
    <row r="9812" spans="5:5" x14ac:dyDescent="0.2">
      <c r="E9812" s="136"/>
    </row>
    <row r="9813" spans="5:5" x14ac:dyDescent="0.2">
      <c r="E9813" s="136"/>
    </row>
    <row r="9814" spans="5:5" x14ac:dyDescent="0.2">
      <c r="E9814" s="136"/>
    </row>
    <row r="9815" spans="5:5" x14ac:dyDescent="0.2">
      <c r="E9815" s="136"/>
    </row>
    <row r="9816" spans="5:5" x14ac:dyDescent="0.2">
      <c r="E9816" s="136"/>
    </row>
    <row r="9817" spans="5:5" x14ac:dyDescent="0.2">
      <c r="E9817" s="136"/>
    </row>
    <row r="9818" spans="5:5" x14ac:dyDescent="0.2">
      <c r="E9818" s="136"/>
    </row>
    <row r="9819" spans="5:5" x14ac:dyDescent="0.2">
      <c r="E9819" s="136"/>
    </row>
    <row r="9820" spans="5:5" x14ac:dyDescent="0.2">
      <c r="E9820" s="136"/>
    </row>
    <row r="9821" spans="5:5" x14ac:dyDescent="0.2">
      <c r="E9821" s="136"/>
    </row>
    <row r="9822" spans="5:5" x14ac:dyDescent="0.2">
      <c r="E9822" s="136"/>
    </row>
    <row r="9823" spans="5:5" x14ac:dyDescent="0.2">
      <c r="E9823" s="136"/>
    </row>
    <row r="9824" spans="5:5" x14ac:dyDescent="0.2">
      <c r="E9824" s="136"/>
    </row>
    <row r="9825" spans="5:5" x14ac:dyDescent="0.2">
      <c r="E9825" s="136"/>
    </row>
    <row r="9826" spans="5:5" x14ac:dyDescent="0.2">
      <c r="E9826" s="136"/>
    </row>
    <row r="9827" spans="5:5" x14ac:dyDescent="0.2">
      <c r="E9827" s="136"/>
    </row>
    <row r="9828" spans="5:5" x14ac:dyDescent="0.2">
      <c r="E9828" s="136"/>
    </row>
    <row r="9829" spans="5:5" x14ac:dyDescent="0.2">
      <c r="E9829" s="136"/>
    </row>
    <row r="9830" spans="5:5" x14ac:dyDescent="0.2">
      <c r="E9830" s="136"/>
    </row>
    <row r="9831" spans="5:5" x14ac:dyDescent="0.2">
      <c r="E9831" s="136"/>
    </row>
    <row r="9832" spans="5:5" x14ac:dyDescent="0.2">
      <c r="E9832" s="136"/>
    </row>
    <row r="9833" spans="5:5" x14ac:dyDescent="0.2">
      <c r="E9833" s="136"/>
    </row>
    <row r="9834" spans="5:5" x14ac:dyDescent="0.2">
      <c r="E9834" s="136"/>
    </row>
    <row r="9835" spans="5:5" x14ac:dyDescent="0.2">
      <c r="E9835" s="136"/>
    </row>
    <row r="9836" spans="5:5" x14ac:dyDescent="0.2">
      <c r="E9836" s="136"/>
    </row>
    <row r="9837" spans="5:5" x14ac:dyDescent="0.2">
      <c r="E9837" s="136"/>
    </row>
    <row r="9838" spans="5:5" x14ac:dyDescent="0.2">
      <c r="E9838" s="136"/>
    </row>
    <row r="9839" spans="5:5" x14ac:dyDescent="0.2">
      <c r="E9839" s="136"/>
    </row>
    <row r="9840" spans="5:5" x14ac:dyDescent="0.2">
      <c r="E9840" s="136"/>
    </row>
    <row r="9841" spans="5:5" x14ac:dyDescent="0.2">
      <c r="E9841" s="136"/>
    </row>
    <row r="9842" spans="5:5" x14ac:dyDescent="0.2">
      <c r="E9842" s="136"/>
    </row>
    <row r="9843" spans="5:5" x14ac:dyDescent="0.2">
      <c r="E9843" s="136"/>
    </row>
    <row r="9844" spans="5:5" x14ac:dyDescent="0.2">
      <c r="E9844" s="136"/>
    </row>
    <row r="9845" spans="5:5" x14ac:dyDescent="0.2">
      <c r="E9845" s="136"/>
    </row>
    <row r="9846" spans="5:5" x14ac:dyDescent="0.2">
      <c r="E9846" s="136"/>
    </row>
    <row r="9847" spans="5:5" x14ac:dyDescent="0.2">
      <c r="E9847" s="136"/>
    </row>
    <row r="9848" spans="5:5" x14ac:dyDescent="0.2">
      <c r="E9848" s="136"/>
    </row>
    <row r="9849" spans="5:5" x14ac:dyDescent="0.2">
      <c r="E9849" s="136"/>
    </row>
    <row r="9850" spans="5:5" x14ac:dyDescent="0.2">
      <c r="E9850" s="136"/>
    </row>
    <row r="9851" spans="5:5" x14ac:dyDescent="0.2">
      <c r="E9851" s="136"/>
    </row>
    <row r="9852" spans="5:5" x14ac:dyDescent="0.2">
      <c r="E9852" s="136"/>
    </row>
    <row r="9853" spans="5:5" x14ac:dyDescent="0.2">
      <c r="E9853" s="136"/>
    </row>
    <row r="9854" spans="5:5" x14ac:dyDescent="0.2">
      <c r="E9854" s="136"/>
    </row>
    <row r="9855" spans="5:5" x14ac:dyDescent="0.2">
      <c r="E9855" s="136"/>
    </row>
    <row r="9856" spans="5:5" x14ac:dyDescent="0.2">
      <c r="E9856" s="136"/>
    </row>
    <row r="9857" spans="5:5" x14ac:dyDescent="0.2">
      <c r="E9857" s="136"/>
    </row>
    <row r="9858" spans="5:5" x14ac:dyDescent="0.2">
      <c r="E9858" s="136"/>
    </row>
    <row r="9859" spans="5:5" x14ac:dyDescent="0.2">
      <c r="E9859" s="136"/>
    </row>
    <row r="9860" spans="5:5" x14ac:dyDescent="0.2">
      <c r="E9860" s="136"/>
    </row>
    <row r="9861" spans="5:5" x14ac:dyDescent="0.2">
      <c r="E9861" s="136"/>
    </row>
    <row r="9862" spans="5:5" x14ac:dyDescent="0.2">
      <c r="E9862" s="136"/>
    </row>
    <row r="9863" spans="5:5" x14ac:dyDescent="0.2">
      <c r="E9863" s="136"/>
    </row>
    <row r="9864" spans="5:5" x14ac:dyDescent="0.2">
      <c r="E9864" s="136"/>
    </row>
    <row r="9865" spans="5:5" x14ac:dyDescent="0.2">
      <c r="E9865" s="136"/>
    </row>
    <row r="9866" spans="5:5" x14ac:dyDescent="0.2">
      <c r="E9866" s="136"/>
    </row>
    <row r="9867" spans="5:5" x14ac:dyDescent="0.2">
      <c r="E9867" s="136"/>
    </row>
    <row r="9868" spans="5:5" x14ac:dyDescent="0.2">
      <c r="E9868" s="136"/>
    </row>
    <row r="9869" spans="5:5" x14ac:dyDescent="0.2">
      <c r="E9869" s="136"/>
    </row>
    <row r="9870" spans="5:5" x14ac:dyDescent="0.2">
      <c r="E9870" s="136"/>
    </row>
    <row r="9871" spans="5:5" x14ac:dyDescent="0.2">
      <c r="E9871" s="136"/>
    </row>
    <row r="9872" spans="5:5" x14ac:dyDescent="0.2">
      <c r="E9872" s="136"/>
    </row>
    <row r="9873" spans="5:5" x14ac:dyDescent="0.2">
      <c r="E9873" s="136"/>
    </row>
    <row r="9874" spans="5:5" x14ac:dyDescent="0.2">
      <c r="E9874" s="136"/>
    </row>
    <row r="9875" spans="5:5" x14ac:dyDescent="0.2">
      <c r="E9875" s="136"/>
    </row>
    <row r="9876" spans="5:5" x14ac:dyDescent="0.2">
      <c r="E9876" s="136"/>
    </row>
    <row r="9877" spans="5:5" x14ac:dyDescent="0.2">
      <c r="E9877" s="136"/>
    </row>
    <row r="9878" spans="5:5" x14ac:dyDescent="0.2">
      <c r="E9878" s="136"/>
    </row>
    <row r="9879" spans="5:5" x14ac:dyDescent="0.2">
      <c r="E9879" s="136"/>
    </row>
    <row r="9880" spans="5:5" x14ac:dyDescent="0.2">
      <c r="E9880" s="136"/>
    </row>
    <row r="9881" spans="5:5" x14ac:dyDescent="0.2">
      <c r="E9881" s="136"/>
    </row>
    <row r="9882" spans="5:5" x14ac:dyDescent="0.2">
      <c r="E9882" s="136"/>
    </row>
    <row r="9883" spans="5:5" x14ac:dyDescent="0.2">
      <c r="E9883" s="136"/>
    </row>
    <row r="9884" spans="5:5" x14ac:dyDescent="0.2">
      <c r="E9884" s="136"/>
    </row>
    <row r="9885" spans="5:5" x14ac:dyDescent="0.2">
      <c r="E9885" s="136"/>
    </row>
    <row r="9886" spans="5:5" x14ac:dyDescent="0.2">
      <c r="E9886" s="136"/>
    </row>
    <row r="9887" spans="5:5" x14ac:dyDescent="0.2">
      <c r="E9887" s="136"/>
    </row>
    <row r="9888" spans="5:5" x14ac:dyDescent="0.2">
      <c r="E9888" s="136"/>
    </row>
    <row r="9889" spans="5:5" x14ac:dyDescent="0.2">
      <c r="E9889" s="136"/>
    </row>
    <row r="9890" spans="5:5" x14ac:dyDescent="0.2">
      <c r="E9890" s="136"/>
    </row>
    <row r="9891" spans="5:5" x14ac:dyDescent="0.2">
      <c r="E9891" s="136"/>
    </row>
    <row r="9892" spans="5:5" x14ac:dyDescent="0.2">
      <c r="E9892" s="136"/>
    </row>
    <row r="9893" spans="5:5" x14ac:dyDescent="0.2">
      <c r="E9893" s="136"/>
    </row>
    <row r="9894" spans="5:5" x14ac:dyDescent="0.2">
      <c r="E9894" s="136"/>
    </row>
    <row r="9895" spans="5:5" x14ac:dyDescent="0.2">
      <c r="E9895" s="136"/>
    </row>
    <row r="9896" spans="5:5" x14ac:dyDescent="0.2">
      <c r="E9896" s="136"/>
    </row>
    <row r="9897" spans="5:5" x14ac:dyDescent="0.2">
      <c r="E9897" s="136"/>
    </row>
    <row r="9898" spans="5:5" x14ac:dyDescent="0.2">
      <c r="E9898" s="136"/>
    </row>
    <row r="9899" spans="5:5" x14ac:dyDescent="0.2">
      <c r="E9899" s="136"/>
    </row>
    <row r="9900" spans="5:5" x14ac:dyDescent="0.2">
      <c r="E9900" s="136"/>
    </row>
    <row r="9901" spans="5:5" x14ac:dyDescent="0.2">
      <c r="E9901" s="136"/>
    </row>
    <row r="9902" spans="5:5" x14ac:dyDescent="0.2">
      <c r="E9902" s="136"/>
    </row>
    <row r="9903" spans="5:5" x14ac:dyDescent="0.2">
      <c r="E9903" s="136"/>
    </row>
    <row r="9904" spans="5:5" x14ac:dyDescent="0.2">
      <c r="E9904" s="136"/>
    </row>
    <row r="9905" spans="5:5" x14ac:dyDescent="0.2">
      <c r="E9905" s="136"/>
    </row>
    <row r="9906" spans="5:5" x14ac:dyDescent="0.2">
      <c r="E9906" s="136"/>
    </row>
    <row r="9907" spans="5:5" x14ac:dyDescent="0.2">
      <c r="E9907" s="136"/>
    </row>
    <row r="9908" spans="5:5" x14ac:dyDescent="0.2">
      <c r="E9908" s="136"/>
    </row>
    <row r="9909" spans="5:5" x14ac:dyDescent="0.2">
      <c r="E9909" s="136"/>
    </row>
    <row r="9910" spans="5:5" x14ac:dyDescent="0.2">
      <c r="E9910" s="136"/>
    </row>
    <row r="9911" spans="5:5" x14ac:dyDescent="0.2">
      <c r="E9911" s="136"/>
    </row>
    <row r="9912" spans="5:5" x14ac:dyDescent="0.2">
      <c r="E9912" s="136"/>
    </row>
    <row r="9913" spans="5:5" x14ac:dyDescent="0.2">
      <c r="E9913" s="136"/>
    </row>
    <row r="9914" spans="5:5" x14ac:dyDescent="0.2">
      <c r="E9914" s="136"/>
    </row>
    <row r="9915" spans="5:5" x14ac:dyDescent="0.2">
      <c r="E9915" s="136"/>
    </row>
    <row r="9916" spans="5:5" x14ac:dyDescent="0.2">
      <c r="E9916" s="136"/>
    </row>
    <row r="9917" spans="5:5" x14ac:dyDescent="0.2">
      <c r="E9917" s="136"/>
    </row>
    <row r="9918" spans="5:5" x14ac:dyDescent="0.2">
      <c r="E9918" s="136"/>
    </row>
    <row r="9919" spans="5:5" x14ac:dyDescent="0.2">
      <c r="E9919" s="136"/>
    </row>
    <row r="9920" spans="5:5" x14ac:dyDescent="0.2">
      <c r="E9920" s="136"/>
    </row>
    <row r="9921" spans="5:5" x14ac:dyDescent="0.2">
      <c r="E9921" s="136"/>
    </row>
    <row r="9922" spans="5:5" x14ac:dyDescent="0.2">
      <c r="E9922" s="136"/>
    </row>
    <row r="9923" spans="5:5" x14ac:dyDescent="0.2">
      <c r="E9923" s="136"/>
    </row>
    <row r="9924" spans="5:5" x14ac:dyDescent="0.2">
      <c r="E9924" s="136"/>
    </row>
    <row r="9925" spans="5:5" x14ac:dyDescent="0.2">
      <c r="E9925" s="136"/>
    </row>
    <row r="9926" spans="5:5" x14ac:dyDescent="0.2">
      <c r="E9926" s="136"/>
    </row>
    <row r="9927" spans="5:5" x14ac:dyDescent="0.2">
      <c r="E9927" s="136"/>
    </row>
    <row r="9928" spans="5:5" x14ac:dyDescent="0.2">
      <c r="E9928" s="136"/>
    </row>
    <row r="9929" spans="5:5" x14ac:dyDescent="0.2">
      <c r="E9929" s="136"/>
    </row>
    <row r="9930" spans="5:5" x14ac:dyDescent="0.2">
      <c r="E9930" s="136"/>
    </row>
    <row r="9931" spans="5:5" x14ac:dyDescent="0.2">
      <c r="E9931" s="136"/>
    </row>
    <row r="9932" spans="5:5" x14ac:dyDescent="0.2">
      <c r="E9932" s="136"/>
    </row>
    <row r="9933" spans="5:5" x14ac:dyDescent="0.2">
      <c r="E9933" s="136"/>
    </row>
    <row r="9934" spans="5:5" x14ac:dyDescent="0.2">
      <c r="E9934" s="136"/>
    </row>
    <row r="9935" spans="5:5" x14ac:dyDescent="0.2">
      <c r="E9935" s="136"/>
    </row>
    <row r="9936" spans="5:5" x14ac:dyDescent="0.2">
      <c r="E9936" s="136"/>
    </row>
    <row r="9937" spans="5:5" x14ac:dyDescent="0.2">
      <c r="E9937" s="136"/>
    </row>
    <row r="9938" spans="5:5" x14ac:dyDescent="0.2">
      <c r="E9938" s="136"/>
    </row>
    <row r="9939" spans="5:5" x14ac:dyDescent="0.2">
      <c r="E9939" s="136"/>
    </row>
    <row r="9940" spans="5:5" x14ac:dyDescent="0.2">
      <c r="E9940" s="136"/>
    </row>
    <row r="9941" spans="5:5" x14ac:dyDescent="0.2">
      <c r="E9941" s="136"/>
    </row>
    <row r="9942" spans="5:5" x14ac:dyDescent="0.2">
      <c r="E9942" s="136"/>
    </row>
    <row r="9943" spans="5:5" x14ac:dyDescent="0.2">
      <c r="E9943" s="136"/>
    </row>
    <row r="9944" spans="5:5" x14ac:dyDescent="0.2">
      <c r="E9944" s="136"/>
    </row>
    <row r="9945" spans="5:5" x14ac:dyDescent="0.2">
      <c r="E9945" s="136"/>
    </row>
    <row r="9946" spans="5:5" x14ac:dyDescent="0.2">
      <c r="E9946" s="136"/>
    </row>
    <row r="9947" spans="5:5" x14ac:dyDescent="0.2">
      <c r="E9947" s="136"/>
    </row>
    <row r="9948" spans="5:5" x14ac:dyDescent="0.2">
      <c r="E9948" s="136"/>
    </row>
    <row r="9949" spans="5:5" x14ac:dyDescent="0.2">
      <c r="E9949" s="136"/>
    </row>
    <row r="9950" spans="5:5" x14ac:dyDescent="0.2">
      <c r="E9950" s="136"/>
    </row>
    <row r="9951" spans="5:5" x14ac:dyDescent="0.2">
      <c r="E9951" s="136"/>
    </row>
    <row r="9952" spans="5:5" x14ac:dyDescent="0.2">
      <c r="E9952" s="136"/>
    </row>
    <row r="9953" spans="5:5" x14ac:dyDescent="0.2">
      <c r="E9953" s="136"/>
    </row>
    <row r="9954" spans="5:5" x14ac:dyDescent="0.2">
      <c r="E9954" s="136"/>
    </row>
    <row r="9955" spans="5:5" x14ac:dyDescent="0.2">
      <c r="E9955" s="136"/>
    </row>
    <row r="9956" spans="5:5" x14ac:dyDescent="0.2">
      <c r="E9956" s="136"/>
    </row>
    <row r="9957" spans="5:5" x14ac:dyDescent="0.2">
      <c r="E9957" s="136"/>
    </row>
    <row r="9958" spans="5:5" x14ac:dyDescent="0.2">
      <c r="E9958" s="136"/>
    </row>
    <row r="9959" spans="5:5" x14ac:dyDescent="0.2">
      <c r="E9959" s="136"/>
    </row>
    <row r="9960" spans="5:5" x14ac:dyDescent="0.2">
      <c r="E9960" s="136"/>
    </row>
    <row r="9961" spans="5:5" x14ac:dyDescent="0.2">
      <c r="E9961" s="136"/>
    </row>
    <row r="9962" spans="5:5" x14ac:dyDescent="0.2">
      <c r="E9962" s="136"/>
    </row>
    <row r="9963" spans="5:5" x14ac:dyDescent="0.2">
      <c r="E9963" s="136"/>
    </row>
    <row r="9964" spans="5:5" x14ac:dyDescent="0.2">
      <c r="E9964" s="136"/>
    </row>
    <row r="9965" spans="5:5" x14ac:dyDescent="0.2">
      <c r="E9965" s="136"/>
    </row>
    <row r="9966" spans="5:5" x14ac:dyDescent="0.2">
      <c r="E9966" s="136"/>
    </row>
    <row r="9967" spans="5:5" x14ac:dyDescent="0.2">
      <c r="E9967" s="136"/>
    </row>
    <row r="9968" spans="5:5" x14ac:dyDescent="0.2">
      <c r="E9968" s="136"/>
    </row>
    <row r="9969" spans="5:5" x14ac:dyDescent="0.2">
      <c r="E9969" s="136"/>
    </row>
    <row r="9970" spans="5:5" x14ac:dyDescent="0.2">
      <c r="E9970" s="136"/>
    </row>
    <row r="9971" spans="5:5" x14ac:dyDescent="0.2">
      <c r="E9971" s="136"/>
    </row>
    <row r="9972" spans="5:5" x14ac:dyDescent="0.2">
      <c r="E9972" s="136"/>
    </row>
    <row r="9973" spans="5:5" x14ac:dyDescent="0.2">
      <c r="E9973" s="136"/>
    </row>
    <row r="9974" spans="5:5" x14ac:dyDescent="0.2">
      <c r="E9974" s="136"/>
    </row>
    <row r="9975" spans="5:5" x14ac:dyDescent="0.2">
      <c r="E9975" s="136"/>
    </row>
    <row r="9976" spans="5:5" x14ac:dyDescent="0.2">
      <c r="E9976" s="136"/>
    </row>
    <row r="9977" spans="5:5" x14ac:dyDescent="0.2">
      <c r="E9977" s="136"/>
    </row>
    <row r="9978" spans="5:5" x14ac:dyDescent="0.2">
      <c r="E9978" s="136"/>
    </row>
    <row r="9979" spans="5:5" x14ac:dyDescent="0.2">
      <c r="E9979" s="136"/>
    </row>
    <row r="9980" spans="5:5" x14ac:dyDescent="0.2">
      <c r="E9980" s="136"/>
    </row>
    <row r="9981" spans="5:5" x14ac:dyDescent="0.2">
      <c r="E9981" s="136"/>
    </row>
    <row r="9982" spans="5:5" x14ac:dyDescent="0.2">
      <c r="E9982" s="136"/>
    </row>
    <row r="9983" spans="5:5" x14ac:dyDescent="0.2">
      <c r="E9983" s="136"/>
    </row>
    <row r="9984" spans="5:5" x14ac:dyDescent="0.2">
      <c r="E9984" s="136"/>
    </row>
    <row r="9985" spans="5:5" x14ac:dyDescent="0.2">
      <c r="E9985" s="136"/>
    </row>
    <row r="9986" spans="5:5" x14ac:dyDescent="0.2">
      <c r="E9986" s="136"/>
    </row>
    <row r="9987" spans="5:5" x14ac:dyDescent="0.2">
      <c r="E9987" s="136"/>
    </row>
    <row r="9988" spans="5:5" x14ac:dyDescent="0.2">
      <c r="E9988" s="136"/>
    </row>
    <row r="9989" spans="5:5" x14ac:dyDescent="0.2">
      <c r="E9989" s="136"/>
    </row>
    <row r="9990" spans="5:5" x14ac:dyDescent="0.2">
      <c r="E9990" s="136"/>
    </row>
    <row r="9991" spans="5:5" x14ac:dyDescent="0.2">
      <c r="E9991" s="136"/>
    </row>
    <row r="9992" spans="5:5" x14ac:dyDescent="0.2">
      <c r="E9992" s="136"/>
    </row>
    <row r="9993" spans="5:5" x14ac:dyDescent="0.2">
      <c r="E9993" s="136"/>
    </row>
    <row r="9994" spans="5:5" x14ac:dyDescent="0.2">
      <c r="E9994" s="136"/>
    </row>
    <row r="9995" spans="5:5" x14ac:dyDescent="0.2">
      <c r="E9995" s="136"/>
    </row>
    <row r="9996" spans="5:5" x14ac:dyDescent="0.2">
      <c r="E9996" s="136"/>
    </row>
    <row r="9997" spans="5:5" x14ac:dyDescent="0.2">
      <c r="E9997" s="136"/>
    </row>
    <row r="9998" spans="5:5" x14ac:dyDescent="0.2">
      <c r="E9998" s="136"/>
    </row>
    <row r="9999" spans="5:5" x14ac:dyDescent="0.2">
      <c r="E9999" s="136"/>
    </row>
    <row r="10000" spans="5:5" x14ac:dyDescent="0.2">
      <c r="E10000" s="136"/>
    </row>
    <row r="10001" spans="5:5" x14ac:dyDescent="0.2">
      <c r="E10001" s="136"/>
    </row>
    <row r="10002" spans="5:5" x14ac:dyDescent="0.2">
      <c r="E10002" s="136"/>
    </row>
    <row r="10003" spans="5:5" x14ac:dyDescent="0.2">
      <c r="E10003" s="136"/>
    </row>
    <row r="10004" spans="5:5" x14ac:dyDescent="0.2">
      <c r="E10004" s="136"/>
    </row>
    <row r="10005" spans="5:5" x14ac:dyDescent="0.2">
      <c r="E10005" s="136"/>
    </row>
    <row r="10006" spans="5:5" x14ac:dyDescent="0.2">
      <c r="E10006" s="136"/>
    </row>
    <row r="10007" spans="5:5" x14ac:dyDescent="0.2">
      <c r="E10007" s="136"/>
    </row>
    <row r="10008" spans="5:5" x14ac:dyDescent="0.2">
      <c r="E10008" s="136"/>
    </row>
    <row r="10009" spans="5:5" x14ac:dyDescent="0.2">
      <c r="E10009" s="136"/>
    </row>
    <row r="10010" spans="5:5" x14ac:dyDescent="0.2">
      <c r="E10010" s="136"/>
    </row>
    <row r="10011" spans="5:5" x14ac:dyDescent="0.2">
      <c r="E10011" s="136"/>
    </row>
    <row r="10012" spans="5:5" x14ac:dyDescent="0.2">
      <c r="E10012" s="136"/>
    </row>
    <row r="10013" spans="5:5" x14ac:dyDescent="0.2">
      <c r="E10013" s="136"/>
    </row>
    <row r="10014" spans="5:5" x14ac:dyDescent="0.2">
      <c r="E10014" s="136"/>
    </row>
    <row r="10015" spans="5:5" x14ac:dyDescent="0.2">
      <c r="E10015" s="136"/>
    </row>
    <row r="10016" spans="5:5" x14ac:dyDescent="0.2">
      <c r="E10016" s="136"/>
    </row>
    <row r="10017" spans="5:5" x14ac:dyDescent="0.2">
      <c r="E10017" s="136"/>
    </row>
    <row r="10018" spans="5:5" x14ac:dyDescent="0.2">
      <c r="E10018" s="136"/>
    </row>
    <row r="10019" spans="5:5" x14ac:dyDescent="0.2">
      <c r="E10019" s="136"/>
    </row>
    <row r="10020" spans="5:5" x14ac:dyDescent="0.2">
      <c r="E10020" s="136"/>
    </row>
    <row r="10021" spans="5:5" x14ac:dyDescent="0.2">
      <c r="E10021" s="136"/>
    </row>
    <row r="10022" spans="5:5" x14ac:dyDescent="0.2">
      <c r="E10022" s="136"/>
    </row>
    <row r="10023" spans="5:5" x14ac:dyDescent="0.2">
      <c r="E10023" s="136"/>
    </row>
    <row r="10024" spans="5:5" x14ac:dyDescent="0.2">
      <c r="E10024" s="136"/>
    </row>
    <row r="10025" spans="5:5" x14ac:dyDescent="0.2">
      <c r="E10025" s="136"/>
    </row>
    <row r="10026" spans="5:5" x14ac:dyDescent="0.2">
      <c r="E10026" s="136"/>
    </row>
    <row r="10027" spans="5:5" x14ac:dyDescent="0.2">
      <c r="E10027" s="136"/>
    </row>
    <row r="10028" spans="5:5" x14ac:dyDescent="0.2">
      <c r="E10028" s="136"/>
    </row>
    <row r="10029" spans="5:5" x14ac:dyDescent="0.2">
      <c r="E10029" s="136"/>
    </row>
    <row r="10030" spans="5:5" x14ac:dyDescent="0.2">
      <c r="E10030" s="136"/>
    </row>
    <row r="10031" spans="5:5" x14ac:dyDescent="0.2">
      <c r="E10031" s="136"/>
    </row>
    <row r="10032" spans="5:5" x14ac:dyDescent="0.2">
      <c r="E10032" s="136"/>
    </row>
    <row r="10033" spans="5:5" x14ac:dyDescent="0.2">
      <c r="E10033" s="136"/>
    </row>
    <row r="10034" spans="5:5" x14ac:dyDescent="0.2">
      <c r="E10034" s="136"/>
    </row>
    <row r="10035" spans="5:5" x14ac:dyDescent="0.2">
      <c r="E10035" s="136"/>
    </row>
    <row r="10036" spans="5:5" x14ac:dyDescent="0.2">
      <c r="E10036" s="136"/>
    </row>
    <row r="10037" spans="5:5" x14ac:dyDescent="0.2">
      <c r="E10037" s="136"/>
    </row>
    <row r="10038" spans="5:5" x14ac:dyDescent="0.2">
      <c r="E10038" s="136"/>
    </row>
    <row r="10039" spans="5:5" x14ac:dyDescent="0.2">
      <c r="E10039" s="136"/>
    </row>
    <row r="10040" spans="5:5" x14ac:dyDescent="0.2">
      <c r="E10040" s="136"/>
    </row>
    <row r="10041" spans="5:5" x14ac:dyDescent="0.2">
      <c r="E10041" s="136"/>
    </row>
    <row r="10042" spans="5:5" x14ac:dyDescent="0.2">
      <c r="E10042" s="136"/>
    </row>
    <row r="10043" spans="5:5" x14ac:dyDescent="0.2">
      <c r="E10043" s="136"/>
    </row>
    <row r="10044" spans="5:5" x14ac:dyDescent="0.2">
      <c r="E10044" s="136"/>
    </row>
    <row r="10045" spans="5:5" x14ac:dyDescent="0.2">
      <c r="E10045" s="136"/>
    </row>
    <row r="10046" spans="5:5" x14ac:dyDescent="0.2">
      <c r="E10046" s="136"/>
    </row>
    <row r="10047" spans="5:5" x14ac:dyDescent="0.2">
      <c r="E10047" s="136"/>
    </row>
    <row r="10048" spans="5:5" x14ac:dyDescent="0.2">
      <c r="E10048" s="136"/>
    </row>
    <row r="10049" spans="5:5" x14ac:dyDescent="0.2">
      <c r="E10049" s="136"/>
    </row>
    <row r="10050" spans="5:5" x14ac:dyDescent="0.2">
      <c r="E10050" s="136"/>
    </row>
    <row r="10051" spans="5:5" x14ac:dyDescent="0.2">
      <c r="E10051" s="136"/>
    </row>
    <row r="10052" spans="5:5" x14ac:dyDescent="0.2">
      <c r="E10052" s="136"/>
    </row>
    <row r="10053" spans="5:5" x14ac:dyDescent="0.2">
      <c r="E10053" s="136"/>
    </row>
    <row r="10054" spans="5:5" x14ac:dyDescent="0.2">
      <c r="E10054" s="136"/>
    </row>
    <row r="10055" spans="5:5" x14ac:dyDescent="0.2">
      <c r="E10055" s="136"/>
    </row>
    <row r="10056" spans="5:5" x14ac:dyDescent="0.2">
      <c r="E10056" s="136"/>
    </row>
    <row r="10057" spans="5:5" x14ac:dyDescent="0.2">
      <c r="E10057" s="136"/>
    </row>
    <row r="10058" spans="5:5" x14ac:dyDescent="0.2">
      <c r="E10058" s="136"/>
    </row>
    <row r="10059" spans="5:5" x14ac:dyDescent="0.2">
      <c r="E10059" s="136"/>
    </row>
    <row r="10060" spans="5:5" x14ac:dyDescent="0.2">
      <c r="E10060" s="136"/>
    </row>
    <row r="10061" spans="5:5" x14ac:dyDescent="0.2">
      <c r="E10061" s="136"/>
    </row>
    <row r="10062" spans="5:5" x14ac:dyDescent="0.2">
      <c r="E10062" s="136"/>
    </row>
    <row r="10063" spans="5:5" x14ac:dyDescent="0.2">
      <c r="E10063" s="136"/>
    </row>
    <row r="10064" spans="5:5" x14ac:dyDescent="0.2">
      <c r="E10064" s="136"/>
    </row>
    <row r="10065" spans="5:5" x14ac:dyDescent="0.2">
      <c r="E10065" s="136"/>
    </row>
    <row r="10066" spans="5:5" x14ac:dyDescent="0.2">
      <c r="E10066" s="136"/>
    </row>
    <row r="10067" spans="5:5" x14ac:dyDescent="0.2">
      <c r="E10067" s="136"/>
    </row>
    <row r="10068" spans="5:5" x14ac:dyDescent="0.2">
      <c r="E10068" s="136"/>
    </row>
    <row r="10069" spans="5:5" x14ac:dyDescent="0.2">
      <c r="E10069" s="136"/>
    </row>
    <row r="10070" spans="5:5" x14ac:dyDescent="0.2">
      <c r="E10070" s="136"/>
    </row>
    <row r="10071" spans="5:5" x14ac:dyDescent="0.2">
      <c r="E10071" s="136"/>
    </row>
    <row r="10072" spans="5:5" x14ac:dyDescent="0.2">
      <c r="E10072" s="136"/>
    </row>
    <row r="10073" spans="5:5" x14ac:dyDescent="0.2">
      <c r="E10073" s="136"/>
    </row>
    <row r="10074" spans="5:5" x14ac:dyDescent="0.2">
      <c r="E10074" s="136"/>
    </row>
    <row r="10075" spans="5:5" x14ac:dyDescent="0.2">
      <c r="E10075" s="136"/>
    </row>
    <row r="10076" spans="5:5" x14ac:dyDescent="0.2">
      <c r="E10076" s="136"/>
    </row>
    <row r="10077" spans="5:5" x14ac:dyDescent="0.2">
      <c r="E10077" s="136"/>
    </row>
    <row r="10078" spans="5:5" x14ac:dyDescent="0.2">
      <c r="E10078" s="136"/>
    </row>
    <row r="10079" spans="5:5" x14ac:dyDescent="0.2">
      <c r="E10079" s="136"/>
    </row>
    <row r="10080" spans="5:5" x14ac:dyDescent="0.2">
      <c r="E10080" s="136"/>
    </row>
    <row r="10081" spans="5:5" x14ac:dyDescent="0.2">
      <c r="E10081" s="136"/>
    </row>
    <row r="10082" spans="5:5" x14ac:dyDescent="0.2">
      <c r="E10082" s="136"/>
    </row>
    <row r="10083" spans="5:5" x14ac:dyDescent="0.2">
      <c r="E10083" s="136"/>
    </row>
    <row r="10084" spans="5:5" x14ac:dyDescent="0.2">
      <c r="E10084" s="136"/>
    </row>
    <row r="10085" spans="5:5" x14ac:dyDescent="0.2">
      <c r="E10085" s="136"/>
    </row>
    <row r="10086" spans="5:5" x14ac:dyDescent="0.2">
      <c r="E10086" s="136"/>
    </row>
    <row r="10087" spans="5:5" x14ac:dyDescent="0.2">
      <c r="E10087" s="136"/>
    </row>
    <row r="10088" spans="5:5" x14ac:dyDescent="0.2">
      <c r="E10088" s="136"/>
    </row>
    <row r="10089" spans="5:5" x14ac:dyDescent="0.2">
      <c r="E10089" s="136"/>
    </row>
    <row r="10090" spans="5:5" x14ac:dyDescent="0.2">
      <c r="E10090" s="136"/>
    </row>
    <row r="10091" spans="5:5" x14ac:dyDescent="0.2">
      <c r="E10091" s="136"/>
    </row>
    <row r="10092" spans="5:5" x14ac:dyDescent="0.2">
      <c r="E10092" s="136"/>
    </row>
    <row r="10093" spans="5:5" x14ac:dyDescent="0.2">
      <c r="E10093" s="136"/>
    </row>
    <row r="10094" spans="5:5" x14ac:dyDescent="0.2">
      <c r="E10094" s="136"/>
    </row>
    <row r="10095" spans="5:5" x14ac:dyDescent="0.2">
      <c r="E10095" s="136"/>
    </row>
    <row r="10096" spans="5:5" x14ac:dyDescent="0.2">
      <c r="E10096" s="136"/>
    </row>
    <row r="10097" spans="5:5" x14ac:dyDescent="0.2">
      <c r="E10097" s="136"/>
    </row>
    <row r="10098" spans="5:5" x14ac:dyDescent="0.2">
      <c r="E10098" s="136"/>
    </row>
    <row r="10099" spans="5:5" x14ac:dyDescent="0.2">
      <c r="E10099" s="136"/>
    </row>
    <row r="10100" spans="5:5" x14ac:dyDescent="0.2">
      <c r="E10100" s="136"/>
    </row>
    <row r="10101" spans="5:5" x14ac:dyDescent="0.2">
      <c r="E10101" s="136"/>
    </row>
    <row r="10102" spans="5:5" x14ac:dyDescent="0.2">
      <c r="E10102" s="136"/>
    </row>
    <row r="10103" spans="5:5" x14ac:dyDescent="0.2">
      <c r="E10103" s="136"/>
    </row>
    <row r="10104" spans="5:5" x14ac:dyDescent="0.2">
      <c r="E10104" s="136"/>
    </row>
    <row r="10105" spans="5:5" x14ac:dyDescent="0.2">
      <c r="E10105" s="136"/>
    </row>
    <row r="10106" spans="5:5" x14ac:dyDescent="0.2">
      <c r="E10106" s="136"/>
    </row>
    <row r="10107" spans="5:5" x14ac:dyDescent="0.2">
      <c r="E10107" s="136"/>
    </row>
    <row r="10108" spans="5:5" x14ac:dyDescent="0.2">
      <c r="E10108" s="136"/>
    </row>
    <row r="10109" spans="5:5" x14ac:dyDescent="0.2">
      <c r="E10109" s="136"/>
    </row>
    <row r="10110" spans="5:5" x14ac:dyDescent="0.2">
      <c r="E10110" s="136"/>
    </row>
    <row r="10111" spans="5:5" x14ac:dyDescent="0.2">
      <c r="E10111" s="136"/>
    </row>
    <row r="10112" spans="5:5" x14ac:dyDescent="0.2">
      <c r="E10112" s="136"/>
    </row>
    <row r="10113" spans="5:5" x14ac:dyDescent="0.2">
      <c r="E10113" s="136"/>
    </row>
    <row r="10114" spans="5:5" x14ac:dyDescent="0.2">
      <c r="E10114" s="136"/>
    </row>
    <row r="10115" spans="5:5" x14ac:dyDescent="0.2">
      <c r="E10115" s="136"/>
    </row>
    <row r="10116" spans="5:5" x14ac:dyDescent="0.2">
      <c r="E10116" s="136"/>
    </row>
    <row r="10117" spans="5:5" x14ac:dyDescent="0.2">
      <c r="E10117" s="136"/>
    </row>
    <row r="10118" spans="5:5" x14ac:dyDescent="0.2">
      <c r="E10118" s="136"/>
    </row>
    <row r="10119" spans="5:5" x14ac:dyDescent="0.2">
      <c r="E10119" s="136"/>
    </row>
    <row r="10120" spans="5:5" x14ac:dyDescent="0.2">
      <c r="E10120" s="136"/>
    </row>
    <row r="10121" spans="5:5" x14ac:dyDescent="0.2">
      <c r="E10121" s="136"/>
    </row>
    <row r="10122" spans="5:5" x14ac:dyDescent="0.2">
      <c r="E10122" s="136"/>
    </row>
    <row r="10123" spans="5:5" x14ac:dyDescent="0.2">
      <c r="E10123" s="136"/>
    </row>
    <row r="10124" spans="5:5" x14ac:dyDescent="0.2">
      <c r="E10124" s="136"/>
    </row>
    <row r="10125" spans="5:5" x14ac:dyDescent="0.2">
      <c r="E10125" s="136"/>
    </row>
    <row r="10126" spans="5:5" x14ac:dyDescent="0.2">
      <c r="E10126" s="136"/>
    </row>
    <row r="10127" spans="5:5" x14ac:dyDescent="0.2">
      <c r="E10127" s="136"/>
    </row>
    <row r="10128" spans="5:5" x14ac:dyDescent="0.2">
      <c r="E10128" s="136"/>
    </row>
    <row r="10129" spans="5:5" x14ac:dyDescent="0.2">
      <c r="E10129" s="136"/>
    </row>
    <row r="10130" spans="5:5" x14ac:dyDescent="0.2">
      <c r="E10130" s="136"/>
    </row>
    <row r="10131" spans="5:5" x14ac:dyDescent="0.2">
      <c r="E10131" s="136"/>
    </row>
    <row r="10132" spans="5:5" x14ac:dyDescent="0.2">
      <c r="E10132" s="136"/>
    </row>
    <row r="10133" spans="5:5" x14ac:dyDescent="0.2">
      <c r="E10133" s="136"/>
    </row>
    <row r="10134" spans="5:5" x14ac:dyDescent="0.2">
      <c r="E10134" s="136"/>
    </row>
    <row r="10135" spans="5:5" x14ac:dyDescent="0.2">
      <c r="E10135" s="136"/>
    </row>
    <row r="10136" spans="5:5" x14ac:dyDescent="0.2">
      <c r="E10136" s="136"/>
    </row>
    <row r="10137" spans="5:5" x14ac:dyDescent="0.2">
      <c r="E10137" s="136"/>
    </row>
    <row r="10138" spans="5:5" x14ac:dyDescent="0.2">
      <c r="E10138" s="136"/>
    </row>
    <row r="10139" spans="5:5" x14ac:dyDescent="0.2">
      <c r="E10139" s="136"/>
    </row>
    <row r="10140" spans="5:5" x14ac:dyDescent="0.2">
      <c r="E10140" s="136"/>
    </row>
    <row r="10141" spans="5:5" x14ac:dyDescent="0.2">
      <c r="E10141" s="136"/>
    </row>
    <row r="10142" spans="5:5" x14ac:dyDescent="0.2">
      <c r="E10142" s="136"/>
    </row>
    <row r="10143" spans="5:5" x14ac:dyDescent="0.2">
      <c r="E10143" s="136"/>
    </row>
    <row r="10144" spans="5:5" x14ac:dyDescent="0.2">
      <c r="E10144" s="136"/>
    </row>
    <row r="10145" spans="5:5" x14ac:dyDescent="0.2">
      <c r="E10145" s="136"/>
    </row>
    <row r="10146" spans="5:5" x14ac:dyDescent="0.2">
      <c r="E10146" s="136"/>
    </row>
    <row r="10147" spans="5:5" x14ac:dyDescent="0.2">
      <c r="E10147" s="136"/>
    </row>
    <row r="10148" spans="5:5" x14ac:dyDescent="0.2">
      <c r="E10148" s="136"/>
    </row>
    <row r="10149" spans="5:5" x14ac:dyDescent="0.2">
      <c r="E10149" s="136"/>
    </row>
    <row r="10150" spans="5:5" x14ac:dyDescent="0.2">
      <c r="E10150" s="136"/>
    </row>
    <row r="10151" spans="5:5" x14ac:dyDescent="0.2">
      <c r="E10151" s="136"/>
    </row>
    <row r="10152" spans="5:5" x14ac:dyDescent="0.2">
      <c r="E10152" s="136"/>
    </row>
    <row r="10153" spans="5:5" x14ac:dyDescent="0.2">
      <c r="E10153" s="136"/>
    </row>
    <row r="10154" spans="5:5" x14ac:dyDescent="0.2">
      <c r="E10154" s="136"/>
    </row>
    <row r="10155" spans="5:5" x14ac:dyDescent="0.2">
      <c r="E10155" s="136"/>
    </row>
    <row r="10156" spans="5:5" x14ac:dyDescent="0.2">
      <c r="E10156" s="136"/>
    </row>
    <row r="10157" spans="5:5" x14ac:dyDescent="0.2">
      <c r="E10157" s="136"/>
    </row>
    <row r="10158" spans="5:5" x14ac:dyDescent="0.2">
      <c r="E10158" s="136"/>
    </row>
    <row r="10159" spans="5:5" x14ac:dyDescent="0.2">
      <c r="E10159" s="136"/>
    </row>
    <row r="10160" spans="5:5" x14ac:dyDescent="0.2">
      <c r="E10160" s="136"/>
    </row>
    <row r="10161" spans="5:5" x14ac:dyDescent="0.2">
      <c r="E10161" s="136"/>
    </row>
    <row r="10162" spans="5:5" x14ac:dyDescent="0.2">
      <c r="E10162" s="136"/>
    </row>
    <row r="10163" spans="5:5" x14ac:dyDescent="0.2">
      <c r="E10163" s="136"/>
    </row>
    <row r="10164" spans="5:5" x14ac:dyDescent="0.2">
      <c r="E10164" s="136"/>
    </row>
    <row r="10165" spans="5:5" x14ac:dyDescent="0.2">
      <c r="E10165" s="136"/>
    </row>
    <row r="10166" spans="5:5" x14ac:dyDescent="0.2">
      <c r="E10166" s="136"/>
    </row>
    <row r="10167" spans="5:5" x14ac:dyDescent="0.2">
      <c r="E10167" s="136"/>
    </row>
    <row r="10168" spans="5:5" x14ac:dyDescent="0.2">
      <c r="E10168" s="136"/>
    </row>
    <row r="10169" spans="5:5" x14ac:dyDescent="0.2">
      <c r="E10169" s="136"/>
    </row>
    <row r="10170" spans="5:5" x14ac:dyDescent="0.2">
      <c r="E10170" s="136"/>
    </row>
    <row r="10171" spans="5:5" x14ac:dyDescent="0.2">
      <c r="E10171" s="136"/>
    </row>
    <row r="10172" spans="5:5" x14ac:dyDescent="0.2">
      <c r="E10172" s="136"/>
    </row>
    <row r="10173" spans="5:5" x14ac:dyDescent="0.2">
      <c r="E10173" s="136"/>
    </row>
    <row r="10174" spans="5:5" x14ac:dyDescent="0.2">
      <c r="E10174" s="136"/>
    </row>
    <row r="10175" spans="5:5" x14ac:dyDescent="0.2">
      <c r="E10175" s="136"/>
    </row>
    <row r="10176" spans="5:5" x14ac:dyDescent="0.2">
      <c r="E10176" s="136"/>
    </row>
    <row r="10177" spans="5:5" x14ac:dyDescent="0.2">
      <c r="E10177" s="136"/>
    </row>
    <row r="10178" spans="5:5" x14ac:dyDescent="0.2">
      <c r="E10178" s="136"/>
    </row>
    <row r="10179" spans="5:5" x14ac:dyDescent="0.2">
      <c r="E10179" s="136"/>
    </row>
    <row r="10180" spans="5:5" x14ac:dyDescent="0.2">
      <c r="E10180" s="136"/>
    </row>
    <row r="10181" spans="5:5" x14ac:dyDescent="0.2">
      <c r="E10181" s="136"/>
    </row>
    <row r="10182" spans="5:5" x14ac:dyDescent="0.2">
      <c r="E10182" s="136"/>
    </row>
    <row r="10183" spans="5:5" x14ac:dyDescent="0.2">
      <c r="E10183" s="136"/>
    </row>
    <row r="10184" spans="5:5" x14ac:dyDescent="0.2">
      <c r="E10184" s="136"/>
    </row>
    <row r="10185" spans="5:5" x14ac:dyDescent="0.2">
      <c r="E10185" s="136"/>
    </row>
    <row r="10186" spans="5:5" x14ac:dyDescent="0.2">
      <c r="E10186" s="136"/>
    </row>
    <row r="10187" spans="5:5" x14ac:dyDescent="0.2">
      <c r="E10187" s="136"/>
    </row>
    <row r="10188" spans="5:5" x14ac:dyDescent="0.2">
      <c r="E10188" s="136"/>
    </row>
    <row r="10189" spans="5:5" x14ac:dyDescent="0.2">
      <c r="E10189" s="136"/>
    </row>
    <row r="10190" spans="5:5" x14ac:dyDescent="0.2">
      <c r="E10190" s="136"/>
    </row>
    <row r="10191" spans="5:5" x14ac:dyDescent="0.2">
      <c r="E10191" s="136"/>
    </row>
    <row r="10192" spans="5:5" x14ac:dyDescent="0.2">
      <c r="E10192" s="136"/>
    </row>
    <row r="10193" spans="5:5" x14ac:dyDescent="0.2">
      <c r="E10193" s="136"/>
    </row>
    <row r="10194" spans="5:5" x14ac:dyDescent="0.2">
      <c r="E10194" s="136"/>
    </row>
    <row r="10195" spans="5:5" x14ac:dyDescent="0.2">
      <c r="E10195" s="136"/>
    </row>
    <row r="10196" spans="5:5" x14ac:dyDescent="0.2">
      <c r="E10196" s="136"/>
    </row>
    <row r="10197" spans="5:5" x14ac:dyDescent="0.2">
      <c r="E10197" s="136"/>
    </row>
    <row r="10198" spans="5:5" x14ac:dyDescent="0.2">
      <c r="E10198" s="136"/>
    </row>
    <row r="10199" spans="5:5" x14ac:dyDescent="0.2">
      <c r="E10199" s="136"/>
    </row>
    <row r="10200" spans="5:5" x14ac:dyDescent="0.2">
      <c r="E10200" s="136"/>
    </row>
    <row r="10201" spans="5:5" x14ac:dyDescent="0.2">
      <c r="E10201" s="136"/>
    </row>
    <row r="10202" spans="5:5" x14ac:dyDescent="0.2">
      <c r="E10202" s="136"/>
    </row>
    <row r="10203" spans="5:5" x14ac:dyDescent="0.2">
      <c r="E10203" s="136"/>
    </row>
    <row r="10204" spans="5:5" x14ac:dyDescent="0.2">
      <c r="E10204" s="136"/>
    </row>
    <row r="10205" spans="5:5" x14ac:dyDescent="0.2">
      <c r="E10205" s="136"/>
    </row>
    <row r="10206" spans="5:5" x14ac:dyDescent="0.2">
      <c r="E10206" s="136"/>
    </row>
    <row r="10207" spans="5:5" x14ac:dyDescent="0.2">
      <c r="E10207" s="136"/>
    </row>
    <row r="10208" spans="5:5" x14ac:dyDescent="0.2">
      <c r="E10208" s="136"/>
    </row>
    <row r="10209" spans="5:5" x14ac:dyDescent="0.2">
      <c r="E10209" s="136"/>
    </row>
    <row r="10210" spans="5:5" x14ac:dyDescent="0.2">
      <c r="E10210" s="136"/>
    </row>
    <row r="10211" spans="5:5" x14ac:dyDescent="0.2">
      <c r="E10211" s="136"/>
    </row>
    <row r="10212" spans="5:5" x14ac:dyDescent="0.2">
      <c r="E10212" s="136"/>
    </row>
    <row r="10213" spans="5:5" x14ac:dyDescent="0.2">
      <c r="E10213" s="136"/>
    </row>
    <row r="10214" spans="5:5" x14ac:dyDescent="0.2">
      <c r="E10214" s="136"/>
    </row>
    <row r="10215" spans="5:5" x14ac:dyDescent="0.2">
      <c r="E10215" s="136"/>
    </row>
    <row r="10216" spans="5:5" x14ac:dyDescent="0.2">
      <c r="E10216" s="136"/>
    </row>
    <row r="10217" spans="5:5" x14ac:dyDescent="0.2">
      <c r="E10217" s="136"/>
    </row>
    <row r="10218" spans="5:5" x14ac:dyDescent="0.2">
      <c r="E10218" s="136"/>
    </row>
    <row r="10219" spans="5:5" x14ac:dyDescent="0.2">
      <c r="E10219" s="136"/>
    </row>
    <row r="10220" spans="5:5" x14ac:dyDescent="0.2">
      <c r="E10220" s="136"/>
    </row>
    <row r="10221" spans="5:5" x14ac:dyDescent="0.2">
      <c r="E10221" s="136"/>
    </row>
    <row r="10222" spans="5:5" x14ac:dyDescent="0.2">
      <c r="E10222" s="136"/>
    </row>
    <row r="10223" spans="5:5" x14ac:dyDescent="0.2">
      <c r="E10223" s="136"/>
    </row>
    <row r="10224" spans="5:5" x14ac:dyDescent="0.2">
      <c r="E10224" s="136"/>
    </row>
    <row r="10225" spans="5:5" x14ac:dyDescent="0.2">
      <c r="E10225" s="136"/>
    </row>
    <row r="10226" spans="5:5" x14ac:dyDescent="0.2">
      <c r="E10226" s="136"/>
    </row>
    <row r="10227" spans="5:5" x14ac:dyDescent="0.2">
      <c r="E10227" s="136"/>
    </row>
    <row r="10228" spans="5:5" x14ac:dyDescent="0.2">
      <c r="E10228" s="136"/>
    </row>
    <row r="10229" spans="5:5" x14ac:dyDescent="0.2">
      <c r="E10229" s="136"/>
    </row>
    <row r="10230" spans="5:5" x14ac:dyDescent="0.2">
      <c r="E10230" s="136"/>
    </row>
    <row r="10231" spans="5:5" x14ac:dyDescent="0.2">
      <c r="E10231" s="136"/>
    </row>
    <row r="10232" spans="5:5" x14ac:dyDescent="0.2">
      <c r="E10232" s="136"/>
    </row>
    <row r="10233" spans="5:5" x14ac:dyDescent="0.2">
      <c r="E10233" s="136"/>
    </row>
    <row r="10234" spans="5:5" x14ac:dyDescent="0.2">
      <c r="E10234" s="136"/>
    </row>
    <row r="10235" spans="5:5" x14ac:dyDescent="0.2">
      <c r="E10235" s="136"/>
    </row>
    <row r="10236" spans="5:5" x14ac:dyDescent="0.2">
      <c r="E10236" s="136"/>
    </row>
    <row r="10237" spans="5:5" x14ac:dyDescent="0.2">
      <c r="E10237" s="136"/>
    </row>
    <row r="10238" spans="5:5" x14ac:dyDescent="0.2">
      <c r="E10238" s="136"/>
    </row>
    <row r="10239" spans="5:5" x14ac:dyDescent="0.2">
      <c r="E10239" s="136"/>
    </row>
    <row r="10240" spans="5:5" x14ac:dyDescent="0.2">
      <c r="E10240" s="136"/>
    </row>
    <row r="10241" spans="5:5" x14ac:dyDescent="0.2">
      <c r="E10241" s="136"/>
    </row>
    <row r="10242" spans="5:5" x14ac:dyDescent="0.2">
      <c r="E10242" s="136"/>
    </row>
    <row r="10243" spans="5:5" x14ac:dyDescent="0.2">
      <c r="E10243" s="136"/>
    </row>
    <row r="10244" spans="5:5" x14ac:dyDescent="0.2">
      <c r="E10244" s="136"/>
    </row>
    <row r="10245" spans="5:5" x14ac:dyDescent="0.2">
      <c r="E10245" s="136"/>
    </row>
    <row r="10246" spans="5:5" x14ac:dyDescent="0.2">
      <c r="E10246" s="136"/>
    </row>
    <row r="10247" spans="5:5" x14ac:dyDescent="0.2">
      <c r="E10247" s="136"/>
    </row>
    <row r="10248" spans="5:5" x14ac:dyDescent="0.2">
      <c r="E10248" s="136"/>
    </row>
    <row r="10249" spans="5:5" x14ac:dyDescent="0.2">
      <c r="E10249" s="136"/>
    </row>
    <row r="10250" spans="5:5" x14ac:dyDescent="0.2">
      <c r="E10250" s="136"/>
    </row>
    <row r="10251" spans="5:5" x14ac:dyDescent="0.2">
      <c r="E10251" s="136"/>
    </row>
    <row r="10252" spans="5:5" x14ac:dyDescent="0.2">
      <c r="E10252" s="136"/>
    </row>
    <row r="10253" spans="5:5" x14ac:dyDescent="0.2">
      <c r="E10253" s="136"/>
    </row>
    <row r="10254" spans="5:5" x14ac:dyDescent="0.2">
      <c r="E10254" s="136"/>
    </row>
    <row r="10255" spans="5:5" x14ac:dyDescent="0.2">
      <c r="E10255" s="136"/>
    </row>
    <row r="10256" spans="5:5" x14ac:dyDescent="0.2">
      <c r="E10256" s="136"/>
    </row>
    <row r="10257" spans="5:5" x14ac:dyDescent="0.2">
      <c r="E10257" s="136"/>
    </row>
    <row r="10258" spans="5:5" x14ac:dyDescent="0.2">
      <c r="E10258" s="136"/>
    </row>
    <row r="10259" spans="5:5" x14ac:dyDescent="0.2">
      <c r="E10259" s="136"/>
    </row>
    <row r="10260" spans="5:5" x14ac:dyDescent="0.2">
      <c r="E10260" s="136"/>
    </row>
    <row r="10261" spans="5:5" x14ac:dyDescent="0.2">
      <c r="E10261" s="136"/>
    </row>
    <row r="10262" spans="5:5" x14ac:dyDescent="0.2">
      <c r="E10262" s="136"/>
    </row>
    <row r="10263" spans="5:5" x14ac:dyDescent="0.2">
      <c r="E10263" s="136"/>
    </row>
    <row r="10264" spans="5:5" x14ac:dyDescent="0.2">
      <c r="E10264" s="136"/>
    </row>
    <row r="10265" spans="5:5" x14ac:dyDescent="0.2">
      <c r="E10265" s="136"/>
    </row>
    <row r="10266" spans="5:5" x14ac:dyDescent="0.2">
      <c r="E10266" s="136"/>
    </row>
    <row r="10267" spans="5:5" x14ac:dyDescent="0.2">
      <c r="E10267" s="136"/>
    </row>
    <row r="10268" spans="5:5" x14ac:dyDescent="0.2">
      <c r="E10268" s="136"/>
    </row>
    <row r="10269" spans="5:5" x14ac:dyDescent="0.2">
      <c r="E10269" s="136"/>
    </row>
    <row r="10270" spans="5:5" x14ac:dyDescent="0.2">
      <c r="E10270" s="136"/>
    </row>
    <row r="10271" spans="5:5" x14ac:dyDescent="0.2">
      <c r="E10271" s="136"/>
    </row>
    <row r="10272" spans="5:5" x14ac:dyDescent="0.2">
      <c r="E10272" s="136"/>
    </row>
    <row r="10273" spans="5:5" x14ac:dyDescent="0.2">
      <c r="E10273" s="136"/>
    </row>
    <row r="10274" spans="5:5" x14ac:dyDescent="0.2">
      <c r="E10274" s="136"/>
    </row>
    <row r="10275" spans="5:5" x14ac:dyDescent="0.2">
      <c r="E10275" s="136"/>
    </row>
    <row r="10276" spans="5:5" x14ac:dyDescent="0.2">
      <c r="E10276" s="136"/>
    </row>
    <row r="10277" spans="5:5" x14ac:dyDescent="0.2">
      <c r="E10277" s="136"/>
    </row>
    <row r="10278" spans="5:5" x14ac:dyDescent="0.2">
      <c r="E10278" s="136"/>
    </row>
    <row r="10279" spans="5:5" x14ac:dyDescent="0.2">
      <c r="E10279" s="136"/>
    </row>
    <row r="10280" spans="5:5" x14ac:dyDescent="0.2">
      <c r="E10280" s="136"/>
    </row>
    <row r="10281" spans="5:5" x14ac:dyDescent="0.2">
      <c r="E10281" s="136"/>
    </row>
    <row r="10282" spans="5:5" x14ac:dyDescent="0.2">
      <c r="E10282" s="136"/>
    </row>
    <row r="10283" spans="5:5" x14ac:dyDescent="0.2">
      <c r="E10283" s="136"/>
    </row>
    <row r="10284" spans="5:5" x14ac:dyDescent="0.2">
      <c r="E10284" s="136"/>
    </row>
    <row r="10285" spans="5:5" x14ac:dyDescent="0.2">
      <c r="E10285" s="136"/>
    </row>
    <row r="10286" spans="5:5" x14ac:dyDescent="0.2">
      <c r="E10286" s="136"/>
    </row>
    <row r="10287" spans="5:5" x14ac:dyDescent="0.2">
      <c r="E10287" s="136"/>
    </row>
    <row r="10288" spans="5:5" x14ac:dyDescent="0.2">
      <c r="E10288" s="136"/>
    </row>
    <row r="10289" spans="5:5" x14ac:dyDescent="0.2">
      <c r="E10289" s="136"/>
    </row>
    <row r="10290" spans="5:5" x14ac:dyDescent="0.2">
      <c r="E10290" s="136"/>
    </row>
    <row r="10291" spans="5:5" x14ac:dyDescent="0.2">
      <c r="E10291" s="136"/>
    </row>
    <row r="10292" spans="5:5" x14ac:dyDescent="0.2">
      <c r="E10292" s="136"/>
    </row>
    <row r="10293" spans="5:5" x14ac:dyDescent="0.2">
      <c r="E10293" s="136"/>
    </row>
    <row r="10294" spans="5:5" x14ac:dyDescent="0.2">
      <c r="E10294" s="136"/>
    </row>
    <row r="10295" spans="5:5" x14ac:dyDescent="0.2">
      <c r="E10295" s="136"/>
    </row>
    <row r="10296" spans="5:5" x14ac:dyDescent="0.2">
      <c r="E10296" s="136"/>
    </row>
    <row r="10297" spans="5:5" x14ac:dyDescent="0.2">
      <c r="E10297" s="136"/>
    </row>
    <row r="10298" spans="5:5" x14ac:dyDescent="0.2">
      <c r="E10298" s="136"/>
    </row>
    <row r="10299" spans="5:5" x14ac:dyDescent="0.2">
      <c r="E10299" s="136"/>
    </row>
    <row r="10300" spans="5:5" x14ac:dyDescent="0.2">
      <c r="E10300" s="136"/>
    </row>
    <row r="10301" spans="5:5" x14ac:dyDescent="0.2">
      <c r="E10301" s="136"/>
    </row>
    <row r="10302" spans="5:5" x14ac:dyDescent="0.2">
      <c r="E10302" s="136"/>
    </row>
    <row r="10303" spans="5:5" x14ac:dyDescent="0.2">
      <c r="E10303" s="136"/>
    </row>
    <row r="10304" spans="5:5" x14ac:dyDescent="0.2">
      <c r="E10304" s="136"/>
    </row>
    <row r="10305" spans="5:5" x14ac:dyDescent="0.2">
      <c r="E10305" s="136"/>
    </row>
    <row r="10306" spans="5:5" x14ac:dyDescent="0.2">
      <c r="E10306" s="136"/>
    </row>
    <row r="10307" spans="5:5" x14ac:dyDescent="0.2">
      <c r="E10307" s="136"/>
    </row>
    <row r="10308" spans="5:5" x14ac:dyDescent="0.2">
      <c r="E10308" s="136"/>
    </row>
    <row r="10309" spans="5:5" x14ac:dyDescent="0.2">
      <c r="E10309" s="136"/>
    </row>
    <row r="10310" spans="5:5" x14ac:dyDescent="0.2">
      <c r="E10310" s="136"/>
    </row>
    <row r="10311" spans="5:5" x14ac:dyDescent="0.2">
      <c r="E10311" s="136"/>
    </row>
    <row r="10312" spans="5:5" x14ac:dyDescent="0.2">
      <c r="E10312" s="136"/>
    </row>
    <row r="10313" spans="5:5" x14ac:dyDescent="0.2">
      <c r="E10313" s="136"/>
    </row>
    <row r="10314" spans="5:5" x14ac:dyDescent="0.2">
      <c r="E10314" s="136"/>
    </row>
    <row r="10315" spans="5:5" x14ac:dyDescent="0.2">
      <c r="E10315" s="136"/>
    </row>
    <row r="10316" spans="5:5" x14ac:dyDescent="0.2">
      <c r="E10316" s="136"/>
    </row>
    <row r="10317" spans="5:5" x14ac:dyDescent="0.2">
      <c r="E10317" s="136"/>
    </row>
    <row r="10318" spans="5:5" x14ac:dyDescent="0.2">
      <c r="E10318" s="136"/>
    </row>
    <row r="10319" spans="5:5" x14ac:dyDescent="0.2">
      <c r="E10319" s="136"/>
    </row>
    <row r="10320" spans="5:5" x14ac:dyDescent="0.2">
      <c r="E10320" s="136"/>
    </row>
    <row r="10321" spans="5:5" x14ac:dyDescent="0.2">
      <c r="E10321" s="136"/>
    </row>
    <row r="10322" spans="5:5" x14ac:dyDescent="0.2">
      <c r="E10322" s="136"/>
    </row>
    <row r="10323" spans="5:5" x14ac:dyDescent="0.2">
      <c r="E10323" s="136"/>
    </row>
    <row r="10324" spans="5:5" x14ac:dyDescent="0.2">
      <c r="E10324" s="136"/>
    </row>
    <row r="10325" spans="5:5" x14ac:dyDescent="0.2">
      <c r="E10325" s="136"/>
    </row>
    <row r="10326" spans="5:5" x14ac:dyDescent="0.2">
      <c r="E10326" s="136"/>
    </row>
    <row r="10327" spans="5:5" x14ac:dyDescent="0.2">
      <c r="E10327" s="136"/>
    </row>
    <row r="10328" spans="5:5" x14ac:dyDescent="0.2">
      <c r="E10328" s="136"/>
    </row>
    <row r="10329" spans="5:5" x14ac:dyDescent="0.2">
      <c r="E10329" s="136"/>
    </row>
    <row r="10330" spans="5:5" x14ac:dyDescent="0.2">
      <c r="E10330" s="136"/>
    </row>
    <row r="10331" spans="5:5" x14ac:dyDescent="0.2">
      <c r="E10331" s="136"/>
    </row>
    <row r="10332" spans="5:5" x14ac:dyDescent="0.2">
      <c r="E10332" s="136"/>
    </row>
    <row r="10333" spans="5:5" x14ac:dyDescent="0.2">
      <c r="E10333" s="136"/>
    </row>
    <row r="10334" spans="5:5" x14ac:dyDescent="0.2">
      <c r="E10334" s="136"/>
    </row>
    <row r="10335" spans="5:5" x14ac:dyDescent="0.2">
      <c r="E10335" s="136"/>
    </row>
    <row r="10336" spans="5:5" x14ac:dyDescent="0.2">
      <c r="E10336" s="136"/>
    </row>
    <row r="10337" spans="5:5" x14ac:dyDescent="0.2">
      <c r="E10337" s="136"/>
    </row>
    <row r="10338" spans="5:5" x14ac:dyDescent="0.2">
      <c r="E10338" s="136"/>
    </row>
    <row r="10339" spans="5:5" x14ac:dyDescent="0.2">
      <c r="E10339" s="136"/>
    </row>
    <row r="10340" spans="5:5" x14ac:dyDescent="0.2">
      <c r="E10340" s="136"/>
    </row>
    <row r="10341" spans="5:5" x14ac:dyDescent="0.2">
      <c r="E10341" s="136"/>
    </row>
    <row r="10342" spans="5:5" x14ac:dyDescent="0.2">
      <c r="E10342" s="136"/>
    </row>
    <row r="10343" spans="5:5" x14ac:dyDescent="0.2">
      <c r="E10343" s="136"/>
    </row>
    <row r="10344" spans="5:5" x14ac:dyDescent="0.2">
      <c r="E10344" s="136"/>
    </row>
    <row r="10345" spans="5:5" x14ac:dyDescent="0.2">
      <c r="E10345" s="136"/>
    </row>
    <row r="10346" spans="5:5" x14ac:dyDescent="0.2">
      <c r="E10346" s="136"/>
    </row>
    <row r="10347" spans="5:5" x14ac:dyDescent="0.2">
      <c r="E10347" s="136"/>
    </row>
    <row r="10348" spans="5:5" x14ac:dyDescent="0.2">
      <c r="E10348" s="136"/>
    </row>
    <row r="10349" spans="5:5" x14ac:dyDescent="0.2">
      <c r="E10349" s="136"/>
    </row>
    <row r="10350" spans="5:5" x14ac:dyDescent="0.2">
      <c r="E10350" s="136"/>
    </row>
    <row r="10351" spans="5:5" x14ac:dyDescent="0.2">
      <c r="E10351" s="136"/>
    </row>
    <row r="10352" spans="5:5" x14ac:dyDescent="0.2">
      <c r="E10352" s="136"/>
    </row>
    <row r="10353" spans="5:5" x14ac:dyDescent="0.2">
      <c r="E10353" s="136"/>
    </row>
    <row r="10354" spans="5:5" x14ac:dyDescent="0.2">
      <c r="E10354" s="136"/>
    </row>
    <row r="10355" spans="5:5" x14ac:dyDescent="0.2">
      <c r="E10355" s="136"/>
    </row>
    <row r="10356" spans="5:5" x14ac:dyDescent="0.2">
      <c r="E10356" s="136"/>
    </row>
    <row r="10357" spans="5:5" x14ac:dyDescent="0.2">
      <c r="E10357" s="136"/>
    </row>
    <row r="10358" spans="5:5" x14ac:dyDescent="0.2">
      <c r="E10358" s="136"/>
    </row>
    <row r="10359" spans="5:5" x14ac:dyDescent="0.2">
      <c r="E10359" s="136"/>
    </row>
    <row r="10360" spans="5:5" x14ac:dyDescent="0.2">
      <c r="E10360" s="136"/>
    </row>
    <row r="10361" spans="5:5" x14ac:dyDescent="0.2">
      <c r="E10361" s="136"/>
    </row>
    <row r="10362" spans="5:5" x14ac:dyDescent="0.2">
      <c r="E10362" s="136"/>
    </row>
    <row r="10363" spans="5:5" x14ac:dyDescent="0.2">
      <c r="E10363" s="136"/>
    </row>
    <row r="10364" spans="5:5" x14ac:dyDescent="0.2">
      <c r="E10364" s="136"/>
    </row>
    <row r="10365" spans="5:5" x14ac:dyDescent="0.2">
      <c r="E10365" s="136"/>
    </row>
    <row r="10366" spans="5:5" x14ac:dyDescent="0.2">
      <c r="E10366" s="136"/>
    </row>
    <row r="10367" spans="5:5" x14ac:dyDescent="0.2">
      <c r="E10367" s="136"/>
    </row>
    <row r="10368" spans="5:5" x14ac:dyDescent="0.2">
      <c r="E10368" s="136"/>
    </row>
    <row r="10369" spans="5:5" x14ac:dyDescent="0.2">
      <c r="E10369" s="136"/>
    </row>
    <row r="10370" spans="5:5" x14ac:dyDescent="0.2">
      <c r="E10370" s="136"/>
    </row>
    <row r="10371" spans="5:5" x14ac:dyDescent="0.2">
      <c r="E10371" s="136"/>
    </row>
    <row r="10372" spans="5:5" x14ac:dyDescent="0.2">
      <c r="E10372" s="136"/>
    </row>
    <row r="10373" spans="5:5" x14ac:dyDescent="0.2">
      <c r="E10373" s="136"/>
    </row>
    <row r="10374" spans="5:5" x14ac:dyDescent="0.2">
      <c r="E10374" s="136"/>
    </row>
    <row r="10375" spans="5:5" x14ac:dyDescent="0.2">
      <c r="E10375" s="136"/>
    </row>
    <row r="10376" spans="5:5" x14ac:dyDescent="0.2">
      <c r="E10376" s="136"/>
    </row>
    <row r="10377" spans="5:5" x14ac:dyDescent="0.2">
      <c r="E10377" s="136"/>
    </row>
    <row r="10378" spans="5:5" x14ac:dyDescent="0.2">
      <c r="E10378" s="136"/>
    </row>
    <row r="10379" spans="5:5" x14ac:dyDescent="0.2">
      <c r="E10379" s="136"/>
    </row>
    <row r="10380" spans="5:5" x14ac:dyDescent="0.2">
      <c r="E10380" s="136"/>
    </row>
    <row r="10381" spans="5:5" x14ac:dyDescent="0.2">
      <c r="E10381" s="136"/>
    </row>
    <row r="10382" spans="5:5" x14ac:dyDescent="0.2">
      <c r="E10382" s="136"/>
    </row>
    <row r="10383" spans="5:5" x14ac:dyDescent="0.2">
      <c r="E10383" s="136"/>
    </row>
    <row r="10384" spans="5:5" x14ac:dyDescent="0.2">
      <c r="E10384" s="136"/>
    </row>
    <row r="10385" spans="5:5" x14ac:dyDescent="0.2">
      <c r="E10385" s="136"/>
    </row>
    <row r="10386" spans="5:5" x14ac:dyDescent="0.2">
      <c r="E10386" s="136"/>
    </row>
    <row r="10387" spans="5:5" x14ac:dyDescent="0.2">
      <c r="E10387" s="136"/>
    </row>
    <row r="10388" spans="5:5" x14ac:dyDescent="0.2">
      <c r="E10388" s="136"/>
    </row>
    <row r="10389" spans="5:5" x14ac:dyDescent="0.2">
      <c r="E10389" s="136"/>
    </row>
    <row r="10390" spans="5:5" x14ac:dyDescent="0.2">
      <c r="E10390" s="136"/>
    </row>
    <row r="10391" spans="5:5" x14ac:dyDescent="0.2">
      <c r="E10391" s="136"/>
    </row>
    <row r="10392" spans="5:5" x14ac:dyDescent="0.2">
      <c r="E10392" s="136"/>
    </row>
    <row r="10393" spans="5:5" x14ac:dyDescent="0.2">
      <c r="E10393" s="136"/>
    </row>
    <row r="10394" spans="5:5" x14ac:dyDescent="0.2">
      <c r="E10394" s="136"/>
    </row>
    <row r="10395" spans="5:5" x14ac:dyDescent="0.2">
      <c r="E10395" s="136"/>
    </row>
    <row r="10396" spans="5:5" x14ac:dyDescent="0.2">
      <c r="E10396" s="136"/>
    </row>
    <row r="10397" spans="5:5" x14ac:dyDescent="0.2">
      <c r="E10397" s="136"/>
    </row>
    <row r="10398" spans="5:5" x14ac:dyDescent="0.2">
      <c r="E10398" s="136"/>
    </row>
    <row r="10399" spans="5:5" x14ac:dyDescent="0.2">
      <c r="E10399" s="136"/>
    </row>
    <row r="10400" spans="5:5" x14ac:dyDescent="0.2">
      <c r="E10400" s="136"/>
    </row>
    <row r="10401" spans="5:5" x14ac:dyDescent="0.2">
      <c r="E10401" s="136"/>
    </row>
    <row r="10402" spans="5:5" x14ac:dyDescent="0.2">
      <c r="E10402" s="136"/>
    </row>
    <row r="10403" spans="5:5" x14ac:dyDescent="0.2">
      <c r="E10403" s="136"/>
    </row>
    <row r="10404" spans="5:5" x14ac:dyDescent="0.2">
      <c r="E10404" s="136"/>
    </row>
    <row r="10405" spans="5:5" x14ac:dyDescent="0.2">
      <c r="E10405" s="136"/>
    </row>
    <row r="10406" spans="5:5" x14ac:dyDescent="0.2">
      <c r="E10406" s="136"/>
    </row>
    <row r="10407" spans="5:5" x14ac:dyDescent="0.2">
      <c r="E10407" s="136"/>
    </row>
    <row r="10408" spans="5:5" x14ac:dyDescent="0.2">
      <c r="E10408" s="136"/>
    </row>
    <row r="10409" spans="5:5" x14ac:dyDescent="0.2">
      <c r="E10409" s="136"/>
    </row>
    <row r="10410" spans="5:5" x14ac:dyDescent="0.2">
      <c r="E10410" s="136"/>
    </row>
    <row r="10411" spans="5:5" x14ac:dyDescent="0.2">
      <c r="E10411" s="136"/>
    </row>
    <row r="10412" spans="5:5" x14ac:dyDescent="0.2">
      <c r="E10412" s="136"/>
    </row>
    <row r="10413" spans="5:5" x14ac:dyDescent="0.2">
      <c r="E10413" s="136"/>
    </row>
    <row r="10414" spans="5:5" x14ac:dyDescent="0.2">
      <c r="E10414" s="136"/>
    </row>
    <row r="10415" spans="5:5" x14ac:dyDescent="0.2">
      <c r="E10415" s="136"/>
    </row>
    <row r="10416" spans="5:5" x14ac:dyDescent="0.2">
      <c r="E10416" s="136"/>
    </row>
    <row r="10417" spans="5:5" x14ac:dyDescent="0.2">
      <c r="E10417" s="136"/>
    </row>
    <row r="10418" spans="5:5" x14ac:dyDescent="0.2">
      <c r="E10418" s="136"/>
    </row>
    <row r="10419" spans="5:5" x14ac:dyDescent="0.2">
      <c r="E10419" s="136"/>
    </row>
    <row r="10420" spans="5:5" x14ac:dyDescent="0.2">
      <c r="E10420" s="136"/>
    </row>
    <row r="10421" spans="5:5" x14ac:dyDescent="0.2">
      <c r="E10421" s="136"/>
    </row>
    <row r="10422" spans="5:5" x14ac:dyDescent="0.2">
      <c r="E10422" s="136"/>
    </row>
    <row r="10423" spans="5:5" x14ac:dyDescent="0.2">
      <c r="E10423" s="136"/>
    </row>
    <row r="10424" spans="5:5" x14ac:dyDescent="0.2">
      <c r="E10424" s="136"/>
    </row>
    <row r="10425" spans="5:5" x14ac:dyDescent="0.2">
      <c r="E10425" s="136"/>
    </row>
    <row r="10426" spans="5:5" x14ac:dyDescent="0.2">
      <c r="E10426" s="136"/>
    </row>
    <row r="10427" spans="5:5" x14ac:dyDescent="0.2">
      <c r="E10427" s="136"/>
    </row>
    <row r="10428" spans="5:5" x14ac:dyDescent="0.2">
      <c r="E10428" s="136"/>
    </row>
    <row r="10429" spans="5:5" x14ac:dyDescent="0.2">
      <c r="E10429" s="136"/>
    </row>
    <row r="10430" spans="5:5" x14ac:dyDescent="0.2">
      <c r="E10430" s="136"/>
    </row>
    <row r="10431" spans="5:5" x14ac:dyDescent="0.2">
      <c r="E10431" s="136"/>
    </row>
    <row r="10432" spans="5:5" x14ac:dyDescent="0.2">
      <c r="E10432" s="136"/>
    </row>
    <row r="10433" spans="5:5" x14ac:dyDescent="0.2">
      <c r="E10433" s="136"/>
    </row>
    <row r="10434" spans="5:5" x14ac:dyDescent="0.2">
      <c r="E10434" s="136"/>
    </row>
    <row r="10435" spans="5:5" x14ac:dyDescent="0.2">
      <c r="E10435" s="136"/>
    </row>
    <row r="10436" spans="5:5" x14ac:dyDescent="0.2">
      <c r="E10436" s="136"/>
    </row>
    <row r="10437" spans="5:5" x14ac:dyDescent="0.2">
      <c r="E10437" s="136"/>
    </row>
    <row r="10438" spans="5:5" x14ac:dyDescent="0.2">
      <c r="E10438" s="136"/>
    </row>
    <row r="10439" spans="5:5" x14ac:dyDescent="0.2">
      <c r="E10439" s="136"/>
    </row>
    <row r="10440" spans="5:5" x14ac:dyDescent="0.2">
      <c r="E10440" s="136"/>
    </row>
    <row r="10441" spans="5:5" x14ac:dyDescent="0.2">
      <c r="E10441" s="136"/>
    </row>
    <row r="10442" spans="5:5" x14ac:dyDescent="0.2">
      <c r="E10442" s="136"/>
    </row>
    <row r="10443" spans="5:5" x14ac:dyDescent="0.2">
      <c r="E10443" s="136"/>
    </row>
    <row r="10444" spans="5:5" x14ac:dyDescent="0.2">
      <c r="E10444" s="136"/>
    </row>
    <row r="10445" spans="5:5" x14ac:dyDescent="0.2">
      <c r="E10445" s="136"/>
    </row>
    <row r="10446" spans="5:5" x14ac:dyDescent="0.2">
      <c r="E10446" s="136"/>
    </row>
    <row r="10447" spans="5:5" x14ac:dyDescent="0.2">
      <c r="E10447" s="136"/>
    </row>
    <row r="10448" spans="5:5" x14ac:dyDescent="0.2">
      <c r="E10448" s="136"/>
    </row>
    <row r="10449" spans="5:5" x14ac:dyDescent="0.2">
      <c r="E10449" s="136"/>
    </row>
    <row r="10450" spans="5:5" x14ac:dyDescent="0.2">
      <c r="E10450" s="136"/>
    </row>
    <row r="10451" spans="5:5" x14ac:dyDescent="0.2">
      <c r="E10451" s="136"/>
    </row>
    <row r="10452" spans="5:5" x14ac:dyDescent="0.2">
      <c r="E10452" s="136"/>
    </row>
    <row r="10453" spans="5:5" x14ac:dyDescent="0.2">
      <c r="E10453" s="136"/>
    </row>
    <row r="10454" spans="5:5" x14ac:dyDescent="0.2">
      <c r="E10454" s="136"/>
    </row>
    <row r="10455" spans="5:5" x14ac:dyDescent="0.2">
      <c r="E10455" s="136"/>
    </row>
    <row r="10456" spans="5:5" x14ac:dyDescent="0.2">
      <c r="E10456" s="136"/>
    </row>
    <row r="10457" spans="5:5" x14ac:dyDescent="0.2">
      <c r="E10457" s="136"/>
    </row>
    <row r="10458" spans="5:5" x14ac:dyDescent="0.2">
      <c r="E10458" s="136"/>
    </row>
    <row r="10459" spans="5:5" x14ac:dyDescent="0.2">
      <c r="E10459" s="136"/>
    </row>
    <row r="10460" spans="5:5" x14ac:dyDescent="0.2">
      <c r="E10460" s="136"/>
    </row>
    <row r="10461" spans="5:5" x14ac:dyDescent="0.2">
      <c r="E10461" s="136"/>
    </row>
    <row r="10462" spans="5:5" x14ac:dyDescent="0.2">
      <c r="E10462" s="136"/>
    </row>
    <row r="10463" spans="5:5" x14ac:dyDescent="0.2">
      <c r="E10463" s="136"/>
    </row>
    <row r="10464" spans="5:5" x14ac:dyDescent="0.2">
      <c r="E10464" s="136"/>
    </row>
    <row r="10465" spans="5:5" x14ac:dyDescent="0.2">
      <c r="E10465" s="136"/>
    </row>
    <row r="10466" spans="5:5" x14ac:dyDescent="0.2">
      <c r="E10466" s="136"/>
    </row>
    <row r="10467" spans="5:5" x14ac:dyDescent="0.2">
      <c r="E10467" s="136"/>
    </row>
    <row r="10468" spans="5:5" x14ac:dyDescent="0.2">
      <c r="E10468" s="136"/>
    </row>
    <row r="10469" spans="5:5" x14ac:dyDescent="0.2">
      <c r="E10469" s="136"/>
    </row>
    <row r="10470" spans="5:5" x14ac:dyDescent="0.2">
      <c r="E10470" s="136"/>
    </row>
    <row r="10471" spans="5:5" x14ac:dyDescent="0.2">
      <c r="E10471" s="136"/>
    </row>
    <row r="10472" spans="5:5" x14ac:dyDescent="0.2">
      <c r="E10472" s="136"/>
    </row>
    <row r="10473" spans="5:5" x14ac:dyDescent="0.2">
      <c r="E10473" s="136"/>
    </row>
    <row r="10474" spans="5:5" x14ac:dyDescent="0.2">
      <c r="E10474" s="136"/>
    </row>
    <row r="10475" spans="5:5" x14ac:dyDescent="0.2">
      <c r="E10475" s="136"/>
    </row>
    <row r="10476" spans="5:5" x14ac:dyDescent="0.2">
      <c r="E10476" s="136"/>
    </row>
    <row r="10477" spans="5:5" x14ac:dyDescent="0.2">
      <c r="E10477" s="136"/>
    </row>
    <row r="10478" spans="5:5" x14ac:dyDescent="0.2">
      <c r="E10478" s="136"/>
    </row>
    <row r="10479" spans="5:5" x14ac:dyDescent="0.2">
      <c r="E10479" s="136"/>
    </row>
    <row r="10480" spans="5:5" x14ac:dyDescent="0.2">
      <c r="E10480" s="136"/>
    </row>
    <row r="10481" spans="5:5" x14ac:dyDescent="0.2">
      <c r="E10481" s="136"/>
    </row>
    <row r="10482" spans="5:5" x14ac:dyDescent="0.2">
      <c r="E10482" s="136"/>
    </row>
    <row r="10483" spans="5:5" x14ac:dyDescent="0.2">
      <c r="E10483" s="136"/>
    </row>
    <row r="10484" spans="5:5" x14ac:dyDescent="0.2">
      <c r="E10484" s="136"/>
    </row>
    <row r="10485" spans="5:5" x14ac:dyDescent="0.2">
      <c r="E10485" s="136"/>
    </row>
    <row r="10486" spans="5:5" x14ac:dyDescent="0.2">
      <c r="E10486" s="136"/>
    </row>
    <row r="10487" spans="5:5" x14ac:dyDescent="0.2">
      <c r="E10487" s="136"/>
    </row>
    <row r="10488" spans="5:5" x14ac:dyDescent="0.2">
      <c r="E10488" s="136"/>
    </row>
    <row r="10489" spans="5:5" x14ac:dyDescent="0.2">
      <c r="E10489" s="136"/>
    </row>
    <row r="10490" spans="5:5" x14ac:dyDescent="0.2">
      <c r="E10490" s="136"/>
    </row>
    <row r="10491" spans="5:5" x14ac:dyDescent="0.2">
      <c r="E10491" s="136"/>
    </row>
    <row r="10492" spans="5:5" x14ac:dyDescent="0.2">
      <c r="E10492" s="136"/>
    </row>
    <row r="10493" spans="5:5" x14ac:dyDescent="0.2">
      <c r="E10493" s="136"/>
    </row>
    <row r="10494" spans="5:5" x14ac:dyDescent="0.2">
      <c r="E10494" s="136"/>
    </row>
    <row r="10495" spans="5:5" x14ac:dyDescent="0.2">
      <c r="E10495" s="136"/>
    </row>
    <row r="10496" spans="5:5" x14ac:dyDescent="0.2">
      <c r="E10496" s="136"/>
    </row>
    <row r="10497" spans="5:5" x14ac:dyDescent="0.2">
      <c r="E10497" s="136"/>
    </row>
    <row r="10498" spans="5:5" x14ac:dyDescent="0.2">
      <c r="E10498" s="136"/>
    </row>
    <row r="10499" spans="5:5" x14ac:dyDescent="0.2">
      <c r="E10499" s="136"/>
    </row>
    <row r="10500" spans="5:5" x14ac:dyDescent="0.2">
      <c r="E10500" s="136"/>
    </row>
    <row r="10501" spans="5:5" x14ac:dyDescent="0.2">
      <c r="E10501" s="136"/>
    </row>
    <row r="10502" spans="5:5" x14ac:dyDescent="0.2">
      <c r="E10502" s="136"/>
    </row>
    <row r="10503" spans="5:5" x14ac:dyDescent="0.2">
      <c r="E10503" s="136"/>
    </row>
    <row r="10504" spans="5:5" x14ac:dyDescent="0.2">
      <c r="E10504" s="136"/>
    </row>
    <row r="10505" spans="5:5" x14ac:dyDescent="0.2">
      <c r="E10505" s="136"/>
    </row>
    <row r="10506" spans="5:5" x14ac:dyDescent="0.2">
      <c r="E10506" s="136"/>
    </row>
    <row r="10507" spans="5:5" x14ac:dyDescent="0.2">
      <c r="E10507" s="136"/>
    </row>
    <row r="10508" spans="5:5" x14ac:dyDescent="0.2">
      <c r="E10508" s="136"/>
    </row>
    <row r="10509" spans="5:5" x14ac:dyDescent="0.2">
      <c r="E10509" s="136"/>
    </row>
    <row r="10510" spans="5:5" x14ac:dyDescent="0.2">
      <c r="E10510" s="136"/>
    </row>
    <row r="10511" spans="5:5" x14ac:dyDescent="0.2">
      <c r="E10511" s="136"/>
    </row>
    <row r="10512" spans="5:5" x14ac:dyDescent="0.2">
      <c r="E10512" s="136"/>
    </row>
    <row r="10513" spans="5:5" x14ac:dyDescent="0.2">
      <c r="E10513" s="136"/>
    </row>
    <row r="10514" spans="5:5" x14ac:dyDescent="0.2">
      <c r="E10514" s="136"/>
    </row>
    <row r="10515" spans="5:5" x14ac:dyDescent="0.2">
      <c r="E10515" s="136"/>
    </row>
    <row r="10516" spans="5:5" x14ac:dyDescent="0.2">
      <c r="E10516" s="136"/>
    </row>
    <row r="10517" spans="5:5" x14ac:dyDescent="0.2">
      <c r="E10517" s="136"/>
    </row>
    <row r="10518" spans="5:5" x14ac:dyDescent="0.2">
      <c r="E10518" s="136"/>
    </row>
    <row r="10519" spans="5:5" x14ac:dyDescent="0.2">
      <c r="E10519" s="136"/>
    </row>
    <row r="10520" spans="5:5" x14ac:dyDescent="0.2">
      <c r="E10520" s="136"/>
    </row>
    <row r="10521" spans="5:5" x14ac:dyDescent="0.2">
      <c r="E10521" s="136"/>
    </row>
    <row r="10522" spans="5:5" x14ac:dyDescent="0.2">
      <c r="E10522" s="136"/>
    </row>
    <row r="10523" spans="5:5" x14ac:dyDescent="0.2">
      <c r="E10523" s="136"/>
    </row>
    <row r="10524" spans="5:5" x14ac:dyDescent="0.2">
      <c r="E10524" s="136"/>
    </row>
    <row r="10525" spans="5:5" x14ac:dyDescent="0.2">
      <c r="E10525" s="136"/>
    </row>
    <row r="10526" spans="5:5" x14ac:dyDescent="0.2">
      <c r="E10526" s="136"/>
    </row>
    <row r="10527" spans="5:5" x14ac:dyDescent="0.2">
      <c r="E10527" s="136"/>
    </row>
    <row r="10528" spans="5:5" x14ac:dyDescent="0.2">
      <c r="E10528" s="136"/>
    </row>
    <row r="10529" spans="5:5" x14ac:dyDescent="0.2">
      <c r="E10529" s="136"/>
    </row>
    <row r="10530" spans="5:5" x14ac:dyDescent="0.2">
      <c r="E10530" s="136"/>
    </row>
    <row r="10531" spans="5:5" x14ac:dyDescent="0.2">
      <c r="E10531" s="136"/>
    </row>
    <row r="10532" spans="5:5" x14ac:dyDescent="0.2">
      <c r="E10532" s="136"/>
    </row>
    <row r="10533" spans="5:5" x14ac:dyDescent="0.2">
      <c r="E10533" s="136"/>
    </row>
    <row r="10534" spans="5:5" x14ac:dyDescent="0.2">
      <c r="E10534" s="136"/>
    </row>
    <row r="10535" spans="5:5" x14ac:dyDescent="0.2">
      <c r="E10535" s="136"/>
    </row>
    <row r="10536" spans="5:5" x14ac:dyDescent="0.2">
      <c r="E10536" s="136"/>
    </row>
    <row r="10537" spans="5:5" x14ac:dyDescent="0.2">
      <c r="E10537" s="136"/>
    </row>
    <row r="10538" spans="5:5" x14ac:dyDescent="0.2">
      <c r="E10538" s="136"/>
    </row>
    <row r="10539" spans="5:5" x14ac:dyDescent="0.2">
      <c r="E10539" s="136"/>
    </row>
    <row r="10540" spans="5:5" x14ac:dyDescent="0.2">
      <c r="E10540" s="136"/>
    </row>
    <row r="10541" spans="5:5" x14ac:dyDescent="0.2">
      <c r="E10541" s="136"/>
    </row>
    <row r="10542" spans="5:5" x14ac:dyDescent="0.2">
      <c r="E10542" s="136"/>
    </row>
    <row r="10543" spans="5:5" x14ac:dyDescent="0.2">
      <c r="E10543" s="136"/>
    </row>
    <row r="10544" spans="5:5" x14ac:dyDescent="0.2">
      <c r="E10544" s="136"/>
    </row>
    <row r="10545" spans="5:5" x14ac:dyDescent="0.2">
      <c r="E10545" s="136"/>
    </row>
    <row r="10546" spans="5:5" x14ac:dyDescent="0.2">
      <c r="E10546" s="136"/>
    </row>
    <row r="10547" spans="5:5" x14ac:dyDescent="0.2">
      <c r="E10547" s="136"/>
    </row>
    <row r="10548" spans="5:5" x14ac:dyDescent="0.2">
      <c r="E10548" s="136"/>
    </row>
    <row r="10549" spans="5:5" x14ac:dyDescent="0.2">
      <c r="E10549" s="136"/>
    </row>
    <row r="10550" spans="5:5" x14ac:dyDescent="0.2">
      <c r="E10550" s="136"/>
    </row>
    <row r="10551" spans="5:5" x14ac:dyDescent="0.2">
      <c r="E10551" s="136"/>
    </row>
    <row r="10552" spans="5:5" x14ac:dyDescent="0.2">
      <c r="E10552" s="136"/>
    </row>
    <row r="10553" spans="5:5" x14ac:dyDescent="0.2">
      <c r="E10553" s="136"/>
    </row>
    <row r="10554" spans="5:5" x14ac:dyDescent="0.2">
      <c r="E10554" s="136"/>
    </row>
    <row r="10555" spans="5:5" x14ac:dyDescent="0.2">
      <c r="E10555" s="136"/>
    </row>
    <row r="10556" spans="5:5" x14ac:dyDescent="0.2">
      <c r="E10556" s="136"/>
    </row>
    <row r="10557" spans="5:5" x14ac:dyDescent="0.2">
      <c r="E10557" s="136"/>
    </row>
    <row r="10558" spans="5:5" x14ac:dyDescent="0.2">
      <c r="E10558" s="136"/>
    </row>
    <row r="10559" spans="5:5" x14ac:dyDescent="0.2">
      <c r="E10559" s="136"/>
    </row>
    <row r="10560" spans="5:5" x14ac:dyDescent="0.2">
      <c r="E10560" s="136"/>
    </row>
    <row r="10561" spans="5:5" x14ac:dyDescent="0.2">
      <c r="E10561" s="136"/>
    </row>
    <row r="10562" spans="5:5" x14ac:dyDescent="0.2">
      <c r="E10562" s="136"/>
    </row>
    <row r="10563" spans="5:5" x14ac:dyDescent="0.2">
      <c r="E10563" s="136"/>
    </row>
    <row r="10564" spans="5:5" x14ac:dyDescent="0.2">
      <c r="E10564" s="136"/>
    </row>
    <row r="10565" spans="5:5" x14ac:dyDescent="0.2">
      <c r="E10565" s="136"/>
    </row>
    <row r="10566" spans="5:5" x14ac:dyDescent="0.2">
      <c r="E10566" s="136"/>
    </row>
    <row r="10567" spans="5:5" x14ac:dyDescent="0.2">
      <c r="E10567" s="136"/>
    </row>
    <row r="10568" spans="5:5" x14ac:dyDescent="0.2">
      <c r="E10568" s="136"/>
    </row>
    <row r="10569" spans="5:5" x14ac:dyDescent="0.2">
      <c r="E10569" s="136"/>
    </row>
    <row r="10570" spans="5:5" x14ac:dyDescent="0.2">
      <c r="E10570" s="136"/>
    </row>
    <row r="10571" spans="5:5" x14ac:dyDescent="0.2">
      <c r="E10571" s="136"/>
    </row>
    <row r="10572" spans="5:5" x14ac:dyDescent="0.2">
      <c r="E10572" s="136"/>
    </row>
    <row r="10573" spans="5:5" x14ac:dyDescent="0.2">
      <c r="E10573" s="136"/>
    </row>
    <row r="10574" spans="5:5" x14ac:dyDescent="0.2">
      <c r="E10574" s="136"/>
    </row>
    <row r="10575" spans="5:5" x14ac:dyDescent="0.2">
      <c r="E10575" s="136"/>
    </row>
    <row r="10576" spans="5:5" x14ac:dyDescent="0.2">
      <c r="E10576" s="136"/>
    </row>
    <row r="10577" spans="5:5" x14ac:dyDescent="0.2">
      <c r="E10577" s="136"/>
    </row>
    <row r="10578" spans="5:5" x14ac:dyDescent="0.2">
      <c r="E10578" s="136"/>
    </row>
    <row r="10579" spans="5:5" x14ac:dyDescent="0.2">
      <c r="E10579" s="136"/>
    </row>
    <row r="10580" spans="5:5" x14ac:dyDescent="0.2">
      <c r="E10580" s="136"/>
    </row>
    <row r="10581" spans="5:5" x14ac:dyDescent="0.2">
      <c r="E10581" s="136"/>
    </row>
    <row r="10582" spans="5:5" x14ac:dyDescent="0.2">
      <c r="E10582" s="136"/>
    </row>
    <row r="10583" spans="5:5" x14ac:dyDescent="0.2">
      <c r="E10583" s="136"/>
    </row>
    <row r="10584" spans="5:5" x14ac:dyDescent="0.2">
      <c r="E10584" s="136"/>
    </row>
    <row r="10585" spans="5:5" x14ac:dyDescent="0.2">
      <c r="E10585" s="136"/>
    </row>
    <row r="10586" spans="5:5" x14ac:dyDescent="0.2">
      <c r="E10586" s="136"/>
    </row>
    <row r="10587" spans="5:5" x14ac:dyDescent="0.2">
      <c r="E10587" s="136"/>
    </row>
    <row r="10588" spans="5:5" x14ac:dyDescent="0.2">
      <c r="E10588" s="136"/>
    </row>
    <row r="10589" spans="5:5" x14ac:dyDescent="0.2">
      <c r="E10589" s="136"/>
    </row>
    <row r="10590" spans="5:5" x14ac:dyDescent="0.2">
      <c r="E10590" s="136"/>
    </row>
    <row r="10591" spans="5:5" x14ac:dyDescent="0.2">
      <c r="E10591" s="136"/>
    </row>
    <row r="10592" spans="5:5" x14ac:dyDescent="0.2">
      <c r="E10592" s="136"/>
    </row>
    <row r="10593" spans="5:5" x14ac:dyDescent="0.2">
      <c r="E10593" s="136"/>
    </row>
    <row r="10594" spans="5:5" x14ac:dyDescent="0.2">
      <c r="E10594" s="136"/>
    </row>
    <row r="10595" spans="5:5" x14ac:dyDescent="0.2">
      <c r="E10595" s="136"/>
    </row>
    <row r="10596" spans="5:5" x14ac:dyDescent="0.2">
      <c r="E10596" s="136"/>
    </row>
    <row r="10597" spans="5:5" x14ac:dyDescent="0.2">
      <c r="E10597" s="136"/>
    </row>
    <row r="10598" spans="5:5" x14ac:dyDescent="0.2">
      <c r="E10598" s="136"/>
    </row>
    <row r="10599" spans="5:5" x14ac:dyDescent="0.2">
      <c r="E10599" s="136"/>
    </row>
    <row r="10600" spans="5:5" x14ac:dyDescent="0.2">
      <c r="E10600" s="136"/>
    </row>
    <row r="10601" spans="5:5" x14ac:dyDescent="0.2">
      <c r="E10601" s="136"/>
    </row>
    <row r="10602" spans="5:5" x14ac:dyDescent="0.2">
      <c r="E10602" s="136"/>
    </row>
    <row r="10603" spans="5:5" x14ac:dyDescent="0.2">
      <c r="E10603" s="136"/>
    </row>
    <row r="10604" spans="5:5" x14ac:dyDescent="0.2">
      <c r="E10604" s="136"/>
    </row>
    <row r="10605" spans="5:5" x14ac:dyDescent="0.2">
      <c r="E10605" s="136"/>
    </row>
    <row r="10606" spans="5:5" x14ac:dyDescent="0.2">
      <c r="E10606" s="136"/>
    </row>
    <row r="10607" spans="5:5" x14ac:dyDescent="0.2">
      <c r="E10607" s="136"/>
    </row>
    <row r="10608" spans="5:5" x14ac:dyDescent="0.2">
      <c r="E10608" s="136"/>
    </row>
    <row r="10609" spans="5:5" x14ac:dyDescent="0.2">
      <c r="E10609" s="136"/>
    </row>
    <row r="10610" spans="5:5" x14ac:dyDescent="0.2">
      <c r="E10610" s="136"/>
    </row>
    <row r="10611" spans="5:5" x14ac:dyDescent="0.2">
      <c r="E10611" s="136"/>
    </row>
    <row r="10612" spans="5:5" x14ac:dyDescent="0.2">
      <c r="E10612" s="136"/>
    </row>
    <row r="10613" spans="5:5" x14ac:dyDescent="0.2">
      <c r="E10613" s="136"/>
    </row>
    <row r="10614" spans="5:5" x14ac:dyDescent="0.2">
      <c r="E10614" s="136"/>
    </row>
    <row r="10615" spans="5:5" x14ac:dyDescent="0.2">
      <c r="E10615" s="136"/>
    </row>
    <row r="10616" spans="5:5" x14ac:dyDescent="0.2">
      <c r="E10616" s="136"/>
    </row>
    <row r="10617" spans="5:5" x14ac:dyDescent="0.2">
      <c r="E10617" s="136"/>
    </row>
    <row r="10618" spans="5:5" x14ac:dyDescent="0.2">
      <c r="E10618" s="136"/>
    </row>
    <row r="10619" spans="5:5" x14ac:dyDescent="0.2">
      <c r="E10619" s="136"/>
    </row>
    <row r="10620" spans="5:5" x14ac:dyDescent="0.2">
      <c r="E10620" s="136"/>
    </row>
    <row r="10621" spans="5:5" x14ac:dyDescent="0.2">
      <c r="E10621" s="136"/>
    </row>
    <row r="10622" spans="5:5" x14ac:dyDescent="0.2">
      <c r="E10622" s="136"/>
    </row>
    <row r="10623" spans="5:5" x14ac:dyDescent="0.2">
      <c r="E10623" s="136"/>
    </row>
    <row r="10624" spans="5:5" x14ac:dyDescent="0.2">
      <c r="E10624" s="136"/>
    </row>
    <row r="10625" spans="5:5" x14ac:dyDescent="0.2">
      <c r="E10625" s="136"/>
    </row>
    <row r="10626" spans="5:5" x14ac:dyDescent="0.2">
      <c r="E10626" s="136"/>
    </row>
    <row r="10627" spans="5:5" x14ac:dyDescent="0.2">
      <c r="E10627" s="136"/>
    </row>
    <row r="10628" spans="5:5" x14ac:dyDescent="0.2">
      <c r="E10628" s="136"/>
    </row>
    <row r="10629" spans="5:5" x14ac:dyDescent="0.2">
      <c r="E10629" s="136"/>
    </row>
    <row r="10630" spans="5:5" x14ac:dyDescent="0.2">
      <c r="E10630" s="136"/>
    </row>
    <row r="10631" spans="5:5" x14ac:dyDescent="0.2">
      <c r="E10631" s="136"/>
    </row>
    <row r="10632" spans="5:5" x14ac:dyDescent="0.2">
      <c r="E10632" s="136"/>
    </row>
    <row r="10633" spans="5:5" x14ac:dyDescent="0.2">
      <c r="E10633" s="136"/>
    </row>
    <row r="10634" spans="5:5" x14ac:dyDescent="0.2">
      <c r="E10634" s="136"/>
    </row>
    <row r="10635" spans="5:5" x14ac:dyDescent="0.2">
      <c r="E10635" s="136"/>
    </row>
    <row r="10636" spans="5:5" x14ac:dyDescent="0.2">
      <c r="E10636" s="136"/>
    </row>
    <row r="10637" spans="5:5" x14ac:dyDescent="0.2">
      <c r="E10637" s="136"/>
    </row>
    <row r="10638" spans="5:5" x14ac:dyDescent="0.2">
      <c r="E10638" s="136"/>
    </row>
    <row r="10639" spans="5:5" x14ac:dyDescent="0.2">
      <c r="E10639" s="136"/>
    </row>
    <row r="10640" spans="5:5" x14ac:dyDescent="0.2">
      <c r="E10640" s="136"/>
    </row>
    <row r="10641" spans="5:5" x14ac:dyDescent="0.2">
      <c r="E10641" s="136"/>
    </row>
    <row r="10642" spans="5:5" x14ac:dyDescent="0.2">
      <c r="E10642" s="136"/>
    </row>
    <row r="10643" spans="5:5" x14ac:dyDescent="0.2">
      <c r="E10643" s="136"/>
    </row>
    <row r="10644" spans="5:5" x14ac:dyDescent="0.2">
      <c r="E10644" s="136"/>
    </row>
    <row r="10645" spans="5:5" x14ac:dyDescent="0.2">
      <c r="E10645" s="136"/>
    </row>
    <row r="10646" spans="5:5" x14ac:dyDescent="0.2">
      <c r="E10646" s="136"/>
    </row>
    <row r="10647" spans="5:5" x14ac:dyDescent="0.2">
      <c r="E10647" s="136"/>
    </row>
    <row r="10648" spans="5:5" x14ac:dyDescent="0.2">
      <c r="E10648" s="136"/>
    </row>
    <row r="10649" spans="5:5" x14ac:dyDescent="0.2">
      <c r="E10649" s="136"/>
    </row>
    <row r="10650" spans="5:5" x14ac:dyDescent="0.2">
      <c r="E10650" s="136"/>
    </row>
    <row r="10651" spans="5:5" x14ac:dyDescent="0.2">
      <c r="E10651" s="136"/>
    </row>
    <row r="10652" spans="5:5" x14ac:dyDescent="0.2">
      <c r="E10652" s="136"/>
    </row>
    <row r="10653" spans="5:5" x14ac:dyDescent="0.2">
      <c r="E10653" s="136"/>
    </row>
    <row r="10654" spans="5:5" x14ac:dyDescent="0.2">
      <c r="E10654" s="136"/>
    </row>
    <row r="10655" spans="5:5" x14ac:dyDescent="0.2">
      <c r="E10655" s="136"/>
    </row>
    <row r="10656" spans="5:5" x14ac:dyDescent="0.2">
      <c r="E10656" s="136"/>
    </row>
    <row r="10657" spans="5:5" x14ac:dyDescent="0.2">
      <c r="E10657" s="136"/>
    </row>
    <row r="10658" spans="5:5" x14ac:dyDescent="0.2">
      <c r="E10658" s="136"/>
    </row>
    <row r="10659" spans="5:5" x14ac:dyDescent="0.2">
      <c r="E10659" s="136"/>
    </row>
    <row r="10660" spans="5:5" x14ac:dyDescent="0.2">
      <c r="E10660" s="136"/>
    </row>
    <row r="10661" spans="5:5" x14ac:dyDescent="0.2">
      <c r="E10661" s="136"/>
    </row>
    <row r="10662" spans="5:5" x14ac:dyDescent="0.2">
      <c r="E10662" s="136"/>
    </row>
    <row r="10663" spans="5:5" x14ac:dyDescent="0.2">
      <c r="E10663" s="136"/>
    </row>
    <row r="10664" spans="5:5" x14ac:dyDescent="0.2">
      <c r="E10664" s="136"/>
    </row>
    <row r="10665" spans="5:5" x14ac:dyDescent="0.2">
      <c r="E10665" s="136"/>
    </row>
    <row r="10666" spans="5:5" x14ac:dyDescent="0.2">
      <c r="E10666" s="136"/>
    </row>
    <row r="10667" spans="5:5" x14ac:dyDescent="0.2">
      <c r="E10667" s="136"/>
    </row>
    <row r="10668" spans="5:5" x14ac:dyDescent="0.2">
      <c r="E10668" s="136"/>
    </row>
    <row r="10669" spans="5:5" x14ac:dyDescent="0.2">
      <c r="E10669" s="136"/>
    </row>
    <row r="10670" spans="5:5" x14ac:dyDescent="0.2">
      <c r="E10670" s="136"/>
    </row>
    <row r="10671" spans="5:5" x14ac:dyDescent="0.2">
      <c r="E10671" s="136"/>
    </row>
    <row r="10672" spans="5:5" x14ac:dyDescent="0.2">
      <c r="E10672" s="136"/>
    </row>
    <row r="10673" spans="5:5" x14ac:dyDescent="0.2">
      <c r="E10673" s="136"/>
    </row>
    <row r="10674" spans="5:5" x14ac:dyDescent="0.2">
      <c r="E10674" s="136"/>
    </row>
    <row r="10675" spans="5:5" x14ac:dyDescent="0.2">
      <c r="E10675" s="136"/>
    </row>
    <row r="10676" spans="5:5" x14ac:dyDescent="0.2">
      <c r="E10676" s="136"/>
    </row>
    <row r="10677" spans="5:5" x14ac:dyDescent="0.2">
      <c r="E10677" s="136"/>
    </row>
    <row r="10678" spans="5:5" x14ac:dyDescent="0.2">
      <c r="E10678" s="136"/>
    </row>
    <row r="10679" spans="5:5" x14ac:dyDescent="0.2">
      <c r="E10679" s="136"/>
    </row>
    <row r="10680" spans="5:5" x14ac:dyDescent="0.2">
      <c r="E10680" s="136"/>
    </row>
    <row r="10681" spans="5:5" x14ac:dyDescent="0.2">
      <c r="E10681" s="136"/>
    </row>
    <row r="10682" spans="5:5" x14ac:dyDescent="0.2">
      <c r="E10682" s="136"/>
    </row>
    <row r="10683" spans="5:5" x14ac:dyDescent="0.2">
      <c r="E10683" s="136"/>
    </row>
    <row r="10684" spans="5:5" x14ac:dyDescent="0.2">
      <c r="E10684" s="136"/>
    </row>
    <row r="10685" spans="5:5" x14ac:dyDescent="0.2">
      <c r="E10685" s="136"/>
    </row>
    <row r="10686" spans="5:5" x14ac:dyDescent="0.2">
      <c r="E10686" s="136"/>
    </row>
    <row r="10687" spans="5:5" x14ac:dyDescent="0.2">
      <c r="E10687" s="136"/>
    </row>
    <row r="10688" spans="5:5" x14ac:dyDescent="0.2">
      <c r="E10688" s="136"/>
    </row>
    <row r="10689" spans="5:5" x14ac:dyDescent="0.2">
      <c r="E10689" s="136"/>
    </row>
    <row r="10690" spans="5:5" x14ac:dyDescent="0.2">
      <c r="E10690" s="136"/>
    </row>
    <row r="10691" spans="5:5" x14ac:dyDescent="0.2">
      <c r="E10691" s="136"/>
    </row>
    <row r="10692" spans="5:5" x14ac:dyDescent="0.2">
      <c r="E10692" s="136"/>
    </row>
    <row r="10693" spans="5:5" x14ac:dyDescent="0.2">
      <c r="E10693" s="136"/>
    </row>
    <row r="10694" spans="5:5" x14ac:dyDescent="0.2">
      <c r="E10694" s="136"/>
    </row>
    <row r="10695" spans="5:5" x14ac:dyDescent="0.2">
      <c r="E10695" s="136"/>
    </row>
    <row r="10696" spans="5:5" x14ac:dyDescent="0.2">
      <c r="E10696" s="136"/>
    </row>
    <row r="10697" spans="5:5" x14ac:dyDescent="0.2">
      <c r="E10697" s="136"/>
    </row>
    <row r="10698" spans="5:5" x14ac:dyDescent="0.2">
      <c r="E10698" s="136"/>
    </row>
    <row r="10699" spans="5:5" x14ac:dyDescent="0.2">
      <c r="E10699" s="136"/>
    </row>
    <row r="10700" spans="5:5" x14ac:dyDescent="0.2">
      <c r="E10700" s="136"/>
    </row>
    <row r="10701" spans="5:5" x14ac:dyDescent="0.2">
      <c r="E10701" s="136"/>
    </row>
    <row r="10702" spans="5:5" x14ac:dyDescent="0.2">
      <c r="E10702" s="136"/>
    </row>
    <row r="10703" spans="5:5" x14ac:dyDescent="0.2">
      <c r="E10703" s="136"/>
    </row>
    <row r="10704" spans="5:5" x14ac:dyDescent="0.2">
      <c r="E10704" s="136"/>
    </row>
    <row r="10705" spans="5:5" x14ac:dyDescent="0.2">
      <c r="E10705" s="136"/>
    </row>
    <row r="10706" spans="5:5" x14ac:dyDescent="0.2">
      <c r="E10706" s="136"/>
    </row>
    <row r="10707" spans="5:5" x14ac:dyDescent="0.2">
      <c r="E10707" s="136"/>
    </row>
    <row r="10708" spans="5:5" x14ac:dyDescent="0.2">
      <c r="E10708" s="136"/>
    </row>
    <row r="10709" spans="5:5" x14ac:dyDescent="0.2">
      <c r="E10709" s="136"/>
    </row>
    <row r="10710" spans="5:5" x14ac:dyDescent="0.2">
      <c r="E10710" s="136"/>
    </row>
    <row r="10711" spans="5:5" x14ac:dyDescent="0.2">
      <c r="E10711" s="136"/>
    </row>
    <row r="10712" spans="5:5" x14ac:dyDescent="0.2">
      <c r="E10712" s="136"/>
    </row>
    <row r="10713" spans="5:5" x14ac:dyDescent="0.2">
      <c r="E10713" s="136"/>
    </row>
    <row r="10714" spans="5:5" x14ac:dyDescent="0.2">
      <c r="E10714" s="136"/>
    </row>
    <row r="10715" spans="5:5" x14ac:dyDescent="0.2">
      <c r="E10715" s="136"/>
    </row>
    <row r="10716" spans="5:5" x14ac:dyDescent="0.2">
      <c r="E10716" s="136"/>
    </row>
    <row r="10717" spans="5:5" x14ac:dyDescent="0.2">
      <c r="E10717" s="136"/>
    </row>
    <row r="10718" spans="5:5" x14ac:dyDescent="0.2">
      <c r="E10718" s="136"/>
    </row>
    <row r="10719" spans="5:5" x14ac:dyDescent="0.2">
      <c r="E10719" s="136"/>
    </row>
    <row r="10720" spans="5:5" x14ac:dyDescent="0.2">
      <c r="E10720" s="136"/>
    </row>
    <row r="10721" spans="5:5" x14ac:dyDescent="0.2">
      <c r="E10721" s="136"/>
    </row>
    <row r="10722" spans="5:5" x14ac:dyDescent="0.2">
      <c r="E10722" s="136"/>
    </row>
    <row r="10723" spans="5:5" x14ac:dyDescent="0.2">
      <c r="E10723" s="136"/>
    </row>
    <row r="10724" spans="5:5" x14ac:dyDescent="0.2">
      <c r="E10724" s="136"/>
    </row>
    <row r="10725" spans="5:5" x14ac:dyDescent="0.2">
      <c r="E10725" s="136"/>
    </row>
    <row r="10726" spans="5:5" x14ac:dyDescent="0.2">
      <c r="E10726" s="136"/>
    </row>
    <row r="10727" spans="5:5" x14ac:dyDescent="0.2">
      <c r="E10727" s="136"/>
    </row>
    <row r="10728" spans="5:5" x14ac:dyDescent="0.2">
      <c r="E10728" s="136"/>
    </row>
    <row r="10729" spans="5:5" x14ac:dyDescent="0.2">
      <c r="E10729" s="136"/>
    </row>
    <row r="10730" spans="5:5" x14ac:dyDescent="0.2">
      <c r="E10730" s="136"/>
    </row>
    <row r="10731" spans="5:5" x14ac:dyDescent="0.2">
      <c r="E10731" s="136"/>
    </row>
    <row r="10732" spans="5:5" x14ac:dyDescent="0.2">
      <c r="E10732" s="136"/>
    </row>
    <row r="10733" spans="5:5" x14ac:dyDescent="0.2">
      <c r="E10733" s="136"/>
    </row>
    <row r="10734" spans="5:5" x14ac:dyDescent="0.2">
      <c r="E10734" s="136"/>
    </row>
    <row r="10735" spans="5:5" x14ac:dyDescent="0.2">
      <c r="E10735" s="136"/>
    </row>
    <row r="10736" spans="5:5" x14ac:dyDescent="0.2">
      <c r="E10736" s="136"/>
    </row>
    <row r="10737" spans="5:5" x14ac:dyDescent="0.2">
      <c r="E10737" s="136"/>
    </row>
    <row r="10738" spans="5:5" x14ac:dyDescent="0.2">
      <c r="E10738" s="136"/>
    </row>
    <row r="10739" spans="5:5" x14ac:dyDescent="0.2">
      <c r="E10739" s="136"/>
    </row>
    <row r="10740" spans="5:5" x14ac:dyDescent="0.2">
      <c r="E10740" s="136"/>
    </row>
    <row r="10741" spans="5:5" x14ac:dyDescent="0.2">
      <c r="E10741" s="136"/>
    </row>
    <row r="10742" spans="5:5" x14ac:dyDescent="0.2">
      <c r="E10742" s="136"/>
    </row>
    <row r="10743" spans="5:5" x14ac:dyDescent="0.2">
      <c r="E10743" s="136"/>
    </row>
    <row r="10744" spans="5:5" x14ac:dyDescent="0.2">
      <c r="E10744" s="136"/>
    </row>
    <row r="10745" spans="5:5" x14ac:dyDescent="0.2">
      <c r="E10745" s="136"/>
    </row>
    <row r="10746" spans="5:5" x14ac:dyDescent="0.2">
      <c r="E10746" s="136"/>
    </row>
    <row r="10747" spans="5:5" x14ac:dyDescent="0.2">
      <c r="E10747" s="136"/>
    </row>
    <row r="10748" spans="5:5" x14ac:dyDescent="0.2">
      <c r="E10748" s="136"/>
    </row>
    <row r="10749" spans="5:5" x14ac:dyDescent="0.2">
      <c r="E10749" s="136"/>
    </row>
    <row r="10750" spans="5:5" x14ac:dyDescent="0.2">
      <c r="E10750" s="136"/>
    </row>
    <row r="10751" spans="5:5" x14ac:dyDescent="0.2">
      <c r="E10751" s="136"/>
    </row>
    <row r="10752" spans="5:5" x14ac:dyDescent="0.2">
      <c r="E10752" s="136"/>
    </row>
    <row r="10753" spans="5:5" x14ac:dyDescent="0.2">
      <c r="E10753" s="136"/>
    </row>
    <row r="10754" spans="5:5" x14ac:dyDescent="0.2">
      <c r="E10754" s="136"/>
    </row>
    <row r="10755" spans="5:5" x14ac:dyDescent="0.2">
      <c r="E10755" s="136"/>
    </row>
    <row r="10756" spans="5:5" x14ac:dyDescent="0.2">
      <c r="E10756" s="136"/>
    </row>
    <row r="10757" spans="5:5" x14ac:dyDescent="0.2">
      <c r="E10757" s="136"/>
    </row>
    <row r="10758" spans="5:5" x14ac:dyDescent="0.2">
      <c r="E10758" s="136"/>
    </row>
    <row r="10759" spans="5:5" x14ac:dyDescent="0.2">
      <c r="E10759" s="136"/>
    </row>
    <row r="10760" spans="5:5" x14ac:dyDescent="0.2">
      <c r="E10760" s="136"/>
    </row>
    <row r="10761" spans="5:5" x14ac:dyDescent="0.2">
      <c r="E10761" s="136"/>
    </row>
    <row r="10762" spans="5:5" x14ac:dyDescent="0.2">
      <c r="E10762" s="136"/>
    </row>
    <row r="10763" spans="5:5" x14ac:dyDescent="0.2">
      <c r="E10763" s="136"/>
    </row>
    <row r="10764" spans="5:5" x14ac:dyDescent="0.2">
      <c r="E10764" s="136"/>
    </row>
    <row r="10765" spans="5:5" x14ac:dyDescent="0.2">
      <c r="E10765" s="136"/>
    </row>
    <row r="10766" spans="5:5" x14ac:dyDescent="0.2">
      <c r="E10766" s="136"/>
    </row>
    <row r="10767" spans="5:5" x14ac:dyDescent="0.2">
      <c r="E10767" s="136"/>
    </row>
    <row r="10768" spans="5:5" x14ac:dyDescent="0.2">
      <c r="E10768" s="136"/>
    </row>
    <row r="10769" spans="5:5" x14ac:dyDescent="0.2">
      <c r="E10769" s="136"/>
    </row>
    <row r="10770" spans="5:5" x14ac:dyDescent="0.2">
      <c r="E10770" s="136"/>
    </row>
    <row r="10771" spans="5:5" x14ac:dyDescent="0.2">
      <c r="E10771" s="136"/>
    </row>
    <row r="10772" spans="5:5" x14ac:dyDescent="0.2">
      <c r="E10772" s="136"/>
    </row>
    <row r="10773" spans="5:5" x14ac:dyDescent="0.2">
      <c r="E10773" s="136"/>
    </row>
    <row r="10774" spans="5:5" x14ac:dyDescent="0.2">
      <c r="E10774" s="136"/>
    </row>
    <row r="10775" spans="5:5" x14ac:dyDescent="0.2">
      <c r="E10775" s="136"/>
    </row>
    <row r="10776" spans="5:5" x14ac:dyDescent="0.2">
      <c r="E10776" s="136"/>
    </row>
    <row r="10777" spans="5:5" x14ac:dyDescent="0.2">
      <c r="E10777" s="136"/>
    </row>
    <row r="10778" spans="5:5" x14ac:dyDescent="0.2">
      <c r="E10778" s="136"/>
    </row>
    <row r="10779" spans="5:5" x14ac:dyDescent="0.2">
      <c r="E10779" s="136"/>
    </row>
    <row r="10780" spans="5:5" x14ac:dyDescent="0.2">
      <c r="E10780" s="136"/>
    </row>
    <row r="10781" spans="5:5" x14ac:dyDescent="0.2">
      <c r="E10781" s="136"/>
    </row>
    <row r="10782" spans="5:5" x14ac:dyDescent="0.2">
      <c r="E10782" s="136"/>
    </row>
    <row r="10783" spans="5:5" x14ac:dyDescent="0.2">
      <c r="E10783" s="136"/>
    </row>
    <row r="10784" spans="5:5" x14ac:dyDescent="0.2">
      <c r="E10784" s="136"/>
    </row>
    <row r="10785" spans="5:5" x14ac:dyDescent="0.2">
      <c r="E10785" s="136"/>
    </row>
    <row r="10786" spans="5:5" x14ac:dyDescent="0.2">
      <c r="E10786" s="136"/>
    </row>
    <row r="10787" spans="5:5" x14ac:dyDescent="0.2">
      <c r="E10787" s="136"/>
    </row>
    <row r="10788" spans="5:5" x14ac:dyDescent="0.2">
      <c r="E10788" s="136"/>
    </row>
    <row r="10789" spans="5:5" x14ac:dyDescent="0.2">
      <c r="E10789" s="136"/>
    </row>
    <row r="10790" spans="5:5" x14ac:dyDescent="0.2">
      <c r="E10790" s="136"/>
    </row>
    <row r="10791" spans="5:5" x14ac:dyDescent="0.2">
      <c r="E10791" s="136"/>
    </row>
    <row r="10792" spans="5:5" x14ac:dyDescent="0.2">
      <c r="E10792" s="136"/>
    </row>
    <row r="10793" spans="5:5" x14ac:dyDescent="0.2">
      <c r="E10793" s="136"/>
    </row>
    <row r="10794" spans="5:5" x14ac:dyDescent="0.2">
      <c r="E10794" s="136"/>
    </row>
    <row r="10795" spans="5:5" x14ac:dyDescent="0.2">
      <c r="E10795" s="136"/>
    </row>
    <row r="10796" spans="5:5" x14ac:dyDescent="0.2">
      <c r="E10796" s="136"/>
    </row>
    <row r="10797" spans="5:5" x14ac:dyDescent="0.2">
      <c r="E10797" s="136"/>
    </row>
    <row r="10798" spans="5:5" x14ac:dyDescent="0.2">
      <c r="E10798" s="136"/>
    </row>
    <row r="10799" spans="5:5" x14ac:dyDescent="0.2">
      <c r="E10799" s="136"/>
    </row>
    <row r="10800" spans="5:5" x14ac:dyDescent="0.2">
      <c r="E10800" s="136"/>
    </row>
    <row r="10801" spans="5:5" x14ac:dyDescent="0.2">
      <c r="E10801" s="136"/>
    </row>
    <row r="10802" spans="5:5" x14ac:dyDescent="0.2">
      <c r="E10802" s="136"/>
    </row>
    <row r="10803" spans="5:5" x14ac:dyDescent="0.2">
      <c r="E10803" s="136"/>
    </row>
    <row r="10804" spans="5:5" x14ac:dyDescent="0.2">
      <c r="E10804" s="136"/>
    </row>
    <row r="10805" spans="5:5" x14ac:dyDescent="0.2">
      <c r="E10805" s="136"/>
    </row>
    <row r="10806" spans="5:5" x14ac:dyDescent="0.2">
      <c r="E10806" s="136"/>
    </row>
    <row r="10807" spans="5:5" x14ac:dyDescent="0.2">
      <c r="E10807" s="136"/>
    </row>
    <row r="10808" spans="5:5" x14ac:dyDescent="0.2">
      <c r="E10808" s="136"/>
    </row>
    <row r="10809" spans="5:5" x14ac:dyDescent="0.2">
      <c r="E10809" s="136"/>
    </row>
    <row r="10810" spans="5:5" x14ac:dyDescent="0.2">
      <c r="E10810" s="136"/>
    </row>
    <row r="10811" spans="5:5" x14ac:dyDescent="0.2">
      <c r="E10811" s="136"/>
    </row>
    <row r="10812" spans="5:5" x14ac:dyDescent="0.2">
      <c r="E10812" s="136"/>
    </row>
    <row r="10813" spans="5:5" x14ac:dyDescent="0.2">
      <c r="E10813" s="136"/>
    </row>
    <row r="10814" spans="5:5" x14ac:dyDescent="0.2">
      <c r="E10814" s="136"/>
    </row>
    <row r="10815" spans="5:5" x14ac:dyDescent="0.2">
      <c r="E10815" s="136"/>
    </row>
    <row r="10816" spans="5:5" x14ac:dyDescent="0.2">
      <c r="E10816" s="136"/>
    </row>
    <row r="10817" spans="5:5" x14ac:dyDescent="0.2">
      <c r="E10817" s="136"/>
    </row>
    <row r="10818" spans="5:5" x14ac:dyDescent="0.2">
      <c r="E10818" s="136"/>
    </row>
    <row r="10819" spans="5:5" x14ac:dyDescent="0.2">
      <c r="E10819" s="136"/>
    </row>
    <row r="10820" spans="5:5" x14ac:dyDescent="0.2">
      <c r="E10820" s="136"/>
    </row>
    <row r="10821" spans="5:5" x14ac:dyDescent="0.2">
      <c r="E10821" s="136"/>
    </row>
    <row r="10822" spans="5:5" x14ac:dyDescent="0.2">
      <c r="E10822" s="136"/>
    </row>
    <row r="10823" spans="5:5" x14ac:dyDescent="0.2">
      <c r="E10823" s="136"/>
    </row>
    <row r="10824" spans="5:5" x14ac:dyDescent="0.2">
      <c r="E10824" s="136"/>
    </row>
    <row r="10825" spans="5:5" x14ac:dyDescent="0.2">
      <c r="E10825" s="136"/>
    </row>
    <row r="10826" spans="5:5" x14ac:dyDescent="0.2">
      <c r="E10826" s="136"/>
    </row>
    <row r="10827" spans="5:5" x14ac:dyDescent="0.2">
      <c r="E10827" s="136"/>
    </row>
    <row r="10828" spans="5:5" x14ac:dyDescent="0.2">
      <c r="E10828" s="136"/>
    </row>
    <row r="10829" spans="5:5" x14ac:dyDescent="0.2">
      <c r="E10829" s="136"/>
    </row>
    <row r="10830" spans="5:5" x14ac:dyDescent="0.2">
      <c r="E10830" s="136"/>
    </row>
    <row r="10831" spans="5:5" x14ac:dyDescent="0.2">
      <c r="E10831" s="136"/>
    </row>
    <row r="10832" spans="5:5" x14ac:dyDescent="0.2">
      <c r="E10832" s="136"/>
    </row>
    <row r="10833" spans="5:5" x14ac:dyDescent="0.2">
      <c r="E10833" s="136"/>
    </row>
    <row r="10834" spans="5:5" x14ac:dyDescent="0.2">
      <c r="E10834" s="136"/>
    </row>
    <row r="10835" spans="5:5" x14ac:dyDescent="0.2">
      <c r="E10835" s="136"/>
    </row>
    <row r="10836" spans="5:5" x14ac:dyDescent="0.2">
      <c r="E10836" s="136"/>
    </row>
    <row r="10837" spans="5:5" x14ac:dyDescent="0.2">
      <c r="E10837" s="136"/>
    </row>
    <row r="10838" spans="5:5" x14ac:dyDescent="0.2">
      <c r="E10838" s="136"/>
    </row>
    <row r="10839" spans="5:5" x14ac:dyDescent="0.2">
      <c r="E10839" s="136"/>
    </row>
    <row r="10840" spans="5:5" x14ac:dyDescent="0.2">
      <c r="E10840" s="136"/>
    </row>
    <row r="10841" spans="5:5" x14ac:dyDescent="0.2">
      <c r="E10841" s="136"/>
    </row>
    <row r="10842" spans="5:5" x14ac:dyDescent="0.2">
      <c r="E10842" s="136"/>
    </row>
    <row r="10843" spans="5:5" x14ac:dyDescent="0.2">
      <c r="E10843" s="136"/>
    </row>
    <row r="10844" spans="5:5" x14ac:dyDescent="0.2">
      <c r="E10844" s="136"/>
    </row>
    <row r="10845" spans="5:5" x14ac:dyDescent="0.2">
      <c r="E10845" s="136"/>
    </row>
    <row r="10846" spans="5:5" x14ac:dyDescent="0.2">
      <c r="E10846" s="136"/>
    </row>
    <row r="10847" spans="5:5" x14ac:dyDescent="0.2">
      <c r="E10847" s="136"/>
    </row>
    <row r="10848" spans="5:5" x14ac:dyDescent="0.2">
      <c r="E10848" s="136"/>
    </row>
    <row r="10849" spans="5:5" x14ac:dyDescent="0.2">
      <c r="E10849" s="136"/>
    </row>
    <row r="10850" spans="5:5" x14ac:dyDescent="0.2">
      <c r="E10850" s="136"/>
    </row>
    <row r="10851" spans="5:5" x14ac:dyDescent="0.2">
      <c r="E10851" s="136"/>
    </row>
    <row r="10852" spans="5:5" x14ac:dyDescent="0.2">
      <c r="E10852" s="136"/>
    </row>
    <row r="10853" spans="5:5" x14ac:dyDescent="0.2">
      <c r="E10853" s="136"/>
    </row>
    <row r="10854" spans="5:5" x14ac:dyDescent="0.2">
      <c r="E10854" s="136"/>
    </row>
    <row r="10855" spans="5:5" x14ac:dyDescent="0.2">
      <c r="E10855" s="136"/>
    </row>
    <row r="10856" spans="5:5" x14ac:dyDescent="0.2">
      <c r="E10856" s="136"/>
    </row>
    <row r="10857" spans="5:5" x14ac:dyDescent="0.2">
      <c r="E10857" s="136"/>
    </row>
    <row r="10858" spans="5:5" x14ac:dyDescent="0.2">
      <c r="E10858" s="136"/>
    </row>
    <row r="10859" spans="5:5" x14ac:dyDescent="0.2">
      <c r="E10859" s="136"/>
    </row>
    <row r="10860" spans="5:5" x14ac:dyDescent="0.2">
      <c r="E10860" s="136"/>
    </row>
    <row r="10861" spans="5:5" x14ac:dyDescent="0.2">
      <c r="E10861" s="136"/>
    </row>
    <row r="10862" spans="5:5" x14ac:dyDescent="0.2">
      <c r="E10862" s="136"/>
    </row>
    <row r="10863" spans="5:5" x14ac:dyDescent="0.2">
      <c r="E10863" s="136"/>
    </row>
    <row r="10864" spans="5:5" x14ac:dyDescent="0.2">
      <c r="E10864" s="136"/>
    </row>
    <row r="10865" spans="5:5" x14ac:dyDescent="0.2">
      <c r="E10865" s="136"/>
    </row>
    <row r="10866" spans="5:5" x14ac:dyDescent="0.2">
      <c r="E10866" s="136"/>
    </row>
    <row r="10867" spans="5:5" x14ac:dyDescent="0.2">
      <c r="E10867" s="136"/>
    </row>
    <row r="10868" spans="5:5" x14ac:dyDescent="0.2">
      <c r="E10868" s="136"/>
    </row>
    <row r="10869" spans="5:5" x14ac:dyDescent="0.2">
      <c r="E10869" s="136"/>
    </row>
    <row r="10870" spans="5:5" x14ac:dyDescent="0.2">
      <c r="E10870" s="136"/>
    </row>
    <row r="10871" spans="5:5" x14ac:dyDescent="0.2">
      <c r="E10871" s="136"/>
    </row>
    <row r="10872" spans="5:5" x14ac:dyDescent="0.2">
      <c r="E10872" s="136"/>
    </row>
    <row r="10873" spans="5:5" x14ac:dyDescent="0.2">
      <c r="E10873" s="136"/>
    </row>
    <row r="10874" spans="5:5" x14ac:dyDescent="0.2">
      <c r="E10874" s="136"/>
    </row>
    <row r="10875" spans="5:5" x14ac:dyDescent="0.2">
      <c r="E10875" s="136"/>
    </row>
    <row r="10876" spans="5:5" x14ac:dyDescent="0.2">
      <c r="E10876" s="136"/>
    </row>
    <row r="10877" spans="5:5" x14ac:dyDescent="0.2">
      <c r="E10877" s="136"/>
    </row>
    <row r="10878" spans="5:5" x14ac:dyDescent="0.2">
      <c r="E10878" s="136"/>
    </row>
    <row r="10879" spans="5:5" x14ac:dyDescent="0.2">
      <c r="E10879" s="136"/>
    </row>
    <row r="10880" spans="5:5" x14ac:dyDescent="0.2">
      <c r="E10880" s="136"/>
    </row>
    <row r="10881" spans="5:5" x14ac:dyDescent="0.2">
      <c r="E10881" s="136"/>
    </row>
    <row r="10882" spans="5:5" x14ac:dyDescent="0.2">
      <c r="E10882" s="136"/>
    </row>
    <row r="10883" spans="5:5" x14ac:dyDescent="0.2">
      <c r="E10883" s="136"/>
    </row>
    <row r="10884" spans="5:5" x14ac:dyDescent="0.2">
      <c r="E10884" s="136"/>
    </row>
    <row r="10885" spans="5:5" x14ac:dyDescent="0.2">
      <c r="E10885" s="136"/>
    </row>
    <row r="10886" spans="5:5" x14ac:dyDescent="0.2">
      <c r="E10886" s="136"/>
    </row>
    <row r="10887" spans="5:5" x14ac:dyDescent="0.2">
      <c r="E10887" s="136"/>
    </row>
    <row r="10888" spans="5:5" x14ac:dyDescent="0.2">
      <c r="E10888" s="136"/>
    </row>
    <row r="10889" spans="5:5" x14ac:dyDescent="0.2">
      <c r="E10889" s="136"/>
    </row>
    <row r="10890" spans="5:5" x14ac:dyDescent="0.2">
      <c r="E10890" s="136"/>
    </row>
    <row r="10891" spans="5:5" x14ac:dyDescent="0.2">
      <c r="E10891" s="136"/>
    </row>
    <row r="10892" spans="5:5" x14ac:dyDescent="0.2">
      <c r="E10892" s="136"/>
    </row>
    <row r="10893" spans="5:5" x14ac:dyDescent="0.2">
      <c r="E10893" s="136"/>
    </row>
    <row r="10894" spans="5:5" x14ac:dyDescent="0.2">
      <c r="E10894" s="136"/>
    </row>
    <row r="10895" spans="5:5" x14ac:dyDescent="0.2">
      <c r="E10895" s="136"/>
    </row>
    <row r="10896" spans="5:5" x14ac:dyDescent="0.2">
      <c r="E10896" s="136"/>
    </row>
    <row r="10897" spans="5:5" x14ac:dyDescent="0.2">
      <c r="E10897" s="136"/>
    </row>
    <row r="10898" spans="5:5" x14ac:dyDescent="0.2">
      <c r="E10898" s="136"/>
    </row>
    <row r="10899" spans="5:5" x14ac:dyDescent="0.2">
      <c r="E10899" s="136"/>
    </row>
    <row r="10900" spans="5:5" x14ac:dyDescent="0.2">
      <c r="E10900" s="136"/>
    </row>
    <row r="10901" spans="5:5" x14ac:dyDescent="0.2">
      <c r="E10901" s="136"/>
    </row>
    <row r="10902" spans="5:5" x14ac:dyDescent="0.2">
      <c r="E10902" s="136"/>
    </row>
    <row r="10903" spans="5:5" x14ac:dyDescent="0.2">
      <c r="E10903" s="136"/>
    </row>
    <row r="10904" spans="5:5" x14ac:dyDescent="0.2">
      <c r="E10904" s="136"/>
    </row>
    <row r="10905" spans="5:5" x14ac:dyDescent="0.2">
      <c r="E10905" s="136"/>
    </row>
    <row r="10906" spans="5:5" x14ac:dyDescent="0.2">
      <c r="E10906" s="136"/>
    </row>
    <row r="10907" spans="5:5" x14ac:dyDescent="0.2">
      <c r="E10907" s="136"/>
    </row>
    <row r="10908" spans="5:5" x14ac:dyDescent="0.2">
      <c r="E10908" s="136"/>
    </row>
    <row r="10909" spans="5:5" x14ac:dyDescent="0.2">
      <c r="E10909" s="136"/>
    </row>
    <row r="10910" spans="5:5" x14ac:dyDescent="0.2">
      <c r="E10910" s="136"/>
    </row>
    <row r="10911" spans="5:5" x14ac:dyDescent="0.2">
      <c r="E10911" s="136"/>
    </row>
    <row r="10912" spans="5:5" x14ac:dyDescent="0.2">
      <c r="E10912" s="136"/>
    </row>
    <row r="10913" spans="5:5" x14ac:dyDescent="0.2">
      <c r="E10913" s="136"/>
    </row>
    <row r="10914" spans="5:5" x14ac:dyDescent="0.2">
      <c r="E10914" s="136"/>
    </row>
    <row r="10915" spans="5:5" x14ac:dyDescent="0.2">
      <c r="E10915" s="136"/>
    </row>
    <row r="10916" spans="5:5" x14ac:dyDescent="0.2">
      <c r="E10916" s="136"/>
    </row>
    <row r="10917" spans="5:5" x14ac:dyDescent="0.2">
      <c r="E10917" s="136"/>
    </row>
    <row r="10918" spans="5:5" x14ac:dyDescent="0.2">
      <c r="E10918" s="136"/>
    </row>
    <row r="10919" spans="5:5" x14ac:dyDescent="0.2">
      <c r="E10919" s="136"/>
    </row>
    <row r="10920" spans="5:5" x14ac:dyDescent="0.2">
      <c r="E10920" s="136"/>
    </row>
    <row r="10921" spans="5:5" x14ac:dyDescent="0.2">
      <c r="E10921" s="136"/>
    </row>
    <row r="10922" spans="5:5" x14ac:dyDescent="0.2">
      <c r="E10922" s="136"/>
    </row>
    <row r="10923" spans="5:5" x14ac:dyDescent="0.2">
      <c r="E10923" s="136"/>
    </row>
    <row r="10924" spans="5:5" x14ac:dyDescent="0.2">
      <c r="E10924" s="136"/>
    </row>
    <row r="10925" spans="5:5" x14ac:dyDescent="0.2">
      <c r="E10925" s="136"/>
    </row>
    <row r="10926" spans="5:5" x14ac:dyDescent="0.2">
      <c r="E10926" s="136"/>
    </row>
    <row r="10927" spans="5:5" x14ac:dyDescent="0.2">
      <c r="E10927" s="136"/>
    </row>
    <row r="10928" spans="5:5" x14ac:dyDescent="0.2">
      <c r="E10928" s="136"/>
    </row>
    <row r="10929" spans="5:5" x14ac:dyDescent="0.2">
      <c r="E10929" s="136"/>
    </row>
    <row r="10930" spans="5:5" x14ac:dyDescent="0.2">
      <c r="E10930" s="136"/>
    </row>
    <row r="10931" spans="5:5" x14ac:dyDescent="0.2">
      <c r="E10931" s="136"/>
    </row>
    <row r="10932" spans="5:5" x14ac:dyDescent="0.2">
      <c r="E10932" s="136"/>
    </row>
    <row r="10933" spans="5:5" x14ac:dyDescent="0.2">
      <c r="E10933" s="136"/>
    </row>
    <row r="10934" spans="5:5" x14ac:dyDescent="0.2">
      <c r="E10934" s="136"/>
    </row>
    <row r="10935" spans="5:5" x14ac:dyDescent="0.2">
      <c r="E10935" s="136"/>
    </row>
    <row r="10936" spans="5:5" x14ac:dyDescent="0.2">
      <c r="E10936" s="136"/>
    </row>
    <row r="10937" spans="5:5" x14ac:dyDescent="0.2">
      <c r="E10937" s="136"/>
    </row>
    <row r="10938" spans="5:5" x14ac:dyDescent="0.2">
      <c r="E10938" s="136"/>
    </row>
    <row r="10939" spans="5:5" x14ac:dyDescent="0.2">
      <c r="E10939" s="136"/>
    </row>
    <row r="10940" spans="5:5" x14ac:dyDescent="0.2">
      <c r="E10940" s="136"/>
    </row>
    <row r="10941" spans="5:5" x14ac:dyDescent="0.2">
      <c r="E10941" s="136"/>
    </row>
    <row r="10942" spans="5:5" x14ac:dyDescent="0.2">
      <c r="E10942" s="136"/>
    </row>
    <row r="10943" spans="5:5" x14ac:dyDescent="0.2">
      <c r="E10943" s="136"/>
    </row>
    <row r="10944" spans="5:5" x14ac:dyDescent="0.2">
      <c r="E10944" s="136"/>
    </row>
    <row r="10945" spans="5:5" x14ac:dyDescent="0.2">
      <c r="E10945" s="136"/>
    </row>
    <row r="10946" spans="5:5" x14ac:dyDescent="0.2">
      <c r="E10946" s="136"/>
    </row>
    <row r="10947" spans="5:5" x14ac:dyDescent="0.2">
      <c r="E10947" s="136"/>
    </row>
    <row r="10948" spans="5:5" x14ac:dyDescent="0.2">
      <c r="E10948" s="136"/>
    </row>
    <row r="10949" spans="5:5" x14ac:dyDescent="0.2">
      <c r="E10949" s="136"/>
    </row>
    <row r="10950" spans="5:5" x14ac:dyDescent="0.2">
      <c r="E10950" s="136"/>
    </row>
    <row r="10951" spans="5:5" x14ac:dyDescent="0.2">
      <c r="E10951" s="136"/>
    </row>
    <row r="10952" spans="5:5" x14ac:dyDescent="0.2">
      <c r="E10952" s="136"/>
    </row>
    <row r="10953" spans="5:5" x14ac:dyDescent="0.2">
      <c r="E10953" s="136"/>
    </row>
    <row r="10954" spans="5:5" x14ac:dyDescent="0.2">
      <c r="E10954" s="136"/>
    </row>
    <row r="10955" spans="5:5" x14ac:dyDescent="0.2">
      <c r="E10955" s="136"/>
    </row>
    <row r="10956" spans="5:5" x14ac:dyDescent="0.2">
      <c r="E10956" s="136"/>
    </row>
    <row r="10957" spans="5:5" x14ac:dyDescent="0.2">
      <c r="E10957" s="136"/>
    </row>
    <row r="10958" spans="5:5" x14ac:dyDescent="0.2">
      <c r="E10958" s="136"/>
    </row>
    <row r="10959" spans="5:5" x14ac:dyDescent="0.2">
      <c r="E10959" s="136"/>
    </row>
    <row r="10960" spans="5:5" x14ac:dyDescent="0.2">
      <c r="E10960" s="136"/>
    </row>
    <row r="10961" spans="5:5" x14ac:dyDescent="0.2">
      <c r="E10961" s="136"/>
    </row>
    <row r="10962" spans="5:5" x14ac:dyDescent="0.2">
      <c r="E10962" s="136"/>
    </row>
    <row r="10963" spans="5:5" x14ac:dyDescent="0.2">
      <c r="E10963" s="136"/>
    </row>
    <row r="10964" spans="5:5" x14ac:dyDescent="0.2">
      <c r="E10964" s="136"/>
    </row>
    <row r="10965" spans="5:5" x14ac:dyDescent="0.2">
      <c r="E10965" s="136"/>
    </row>
    <row r="10966" spans="5:5" x14ac:dyDescent="0.2">
      <c r="E10966" s="136"/>
    </row>
    <row r="10967" spans="5:5" x14ac:dyDescent="0.2">
      <c r="E10967" s="136"/>
    </row>
    <row r="10968" spans="5:5" x14ac:dyDescent="0.2">
      <c r="E10968" s="136"/>
    </row>
    <row r="10969" spans="5:5" x14ac:dyDescent="0.2">
      <c r="E10969" s="136"/>
    </row>
    <row r="10970" spans="5:5" x14ac:dyDescent="0.2">
      <c r="E10970" s="136"/>
    </row>
    <row r="10971" spans="5:5" x14ac:dyDescent="0.2">
      <c r="E10971" s="136"/>
    </row>
    <row r="10972" spans="5:5" x14ac:dyDescent="0.2">
      <c r="E10972" s="136"/>
    </row>
    <row r="10973" spans="5:5" x14ac:dyDescent="0.2">
      <c r="E10973" s="136"/>
    </row>
    <row r="10974" spans="5:5" x14ac:dyDescent="0.2">
      <c r="E10974" s="136"/>
    </row>
    <row r="10975" spans="5:5" x14ac:dyDescent="0.2">
      <c r="E10975" s="136"/>
    </row>
    <row r="10976" spans="5:5" x14ac:dyDescent="0.2">
      <c r="E10976" s="136"/>
    </row>
    <row r="10977" spans="5:5" x14ac:dyDescent="0.2">
      <c r="E10977" s="136"/>
    </row>
    <row r="10978" spans="5:5" x14ac:dyDescent="0.2">
      <c r="E10978" s="136"/>
    </row>
    <row r="10979" spans="5:5" x14ac:dyDescent="0.2">
      <c r="E10979" s="136"/>
    </row>
    <row r="10980" spans="5:5" x14ac:dyDescent="0.2">
      <c r="E10980" s="136"/>
    </row>
    <row r="10981" spans="5:5" x14ac:dyDescent="0.2">
      <c r="E10981" s="136"/>
    </row>
    <row r="10982" spans="5:5" x14ac:dyDescent="0.2">
      <c r="E10982" s="136"/>
    </row>
    <row r="10983" spans="5:5" x14ac:dyDescent="0.2">
      <c r="E10983" s="136"/>
    </row>
    <row r="10984" spans="5:5" x14ac:dyDescent="0.2">
      <c r="E10984" s="136"/>
    </row>
    <row r="10985" spans="5:5" x14ac:dyDescent="0.2">
      <c r="E10985" s="136"/>
    </row>
    <row r="10986" spans="5:5" x14ac:dyDescent="0.2">
      <c r="E10986" s="136"/>
    </row>
    <row r="10987" spans="5:5" x14ac:dyDescent="0.2">
      <c r="E10987" s="136"/>
    </row>
    <row r="10988" spans="5:5" x14ac:dyDescent="0.2">
      <c r="E10988" s="136"/>
    </row>
    <row r="10989" spans="5:5" x14ac:dyDescent="0.2">
      <c r="E10989" s="136"/>
    </row>
    <row r="10990" spans="5:5" x14ac:dyDescent="0.2">
      <c r="E10990" s="136"/>
    </row>
    <row r="10991" spans="5:5" x14ac:dyDescent="0.2">
      <c r="E10991" s="136"/>
    </row>
    <row r="10992" spans="5:5" x14ac:dyDescent="0.2">
      <c r="E10992" s="136"/>
    </row>
    <row r="10993" spans="5:5" x14ac:dyDescent="0.2">
      <c r="E10993" s="136"/>
    </row>
    <row r="10994" spans="5:5" x14ac:dyDescent="0.2">
      <c r="E10994" s="136"/>
    </row>
    <row r="10995" spans="5:5" x14ac:dyDescent="0.2">
      <c r="E10995" s="136"/>
    </row>
    <row r="10996" spans="5:5" x14ac:dyDescent="0.2">
      <c r="E10996" s="136"/>
    </row>
    <row r="10997" spans="5:5" x14ac:dyDescent="0.2">
      <c r="E10997" s="136"/>
    </row>
    <row r="10998" spans="5:5" x14ac:dyDescent="0.2">
      <c r="E10998" s="136"/>
    </row>
    <row r="10999" spans="5:5" x14ac:dyDescent="0.2">
      <c r="E10999" s="136"/>
    </row>
    <row r="11000" spans="5:5" x14ac:dyDescent="0.2">
      <c r="E11000" s="136"/>
    </row>
    <row r="11001" spans="5:5" x14ac:dyDescent="0.2">
      <c r="E11001" s="136"/>
    </row>
    <row r="11002" spans="5:5" x14ac:dyDescent="0.2">
      <c r="E11002" s="136"/>
    </row>
    <row r="11003" spans="5:5" x14ac:dyDescent="0.2">
      <c r="E11003" s="136"/>
    </row>
    <row r="11004" spans="5:5" x14ac:dyDescent="0.2">
      <c r="E11004" s="136"/>
    </row>
    <row r="11005" spans="5:5" x14ac:dyDescent="0.2">
      <c r="E11005" s="136"/>
    </row>
    <row r="11006" spans="5:5" x14ac:dyDescent="0.2">
      <c r="E11006" s="136"/>
    </row>
    <row r="11007" spans="5:5" x14ac:dyDescent="0.2">
      <c r="E11007" s="136"/>
    </row>
    <row r="11008" spans="5:5" x14ac:dyDescent="0.2">
      <c r="E11008" s="136"/>
    </row>
    <row r="11009" spans="5:5" x14ac:dyDescent="0.2">
      <c r="E11009" s="136"/>
    </row>
    <row r="11010" spans="5:5" x14ac:dyDescent="0.2">
      <c r="E11010" s="136"/>
    </row>
    <row r="11011" spans="5:5" x14ac:dyDescent="0.2">
      <c r="E11011" s="136"/>
    </row>
    <row r="11012" spans="5:5" x14ac:dyDescent="0.2">
      <c r="E11012" s="136"/>
    </row>
    <row r="11013" spans="5:5" x14ac:dyDescent="0.2">
      <c r="E11013" s="136"/>
    </row>
    <row r="11014" spans="5:5" x14ac:dyDescent="0.2">
      <c r="E11014" s="136"/>
    </row>
    <row r="11015" spans="5:5" x14ac:dyDescent="0.2">
      <c r="E11015" s="136"/>
    </row>
    <row r="11016" spans="5:5" x14ac:dyDescent="0.2">
      <c r="E11016" s="136"/>
    </row>
    <row r="11017" spans="5:5" x14ac:dyDescent="0.2">
      <c r="E11017" s="136"/>
    </row>
    <row r="11018" spans="5:5" x14ac:dyDescent="0.2">
      <c r="E11018" s="136"/>
    </row>
    <row r="11019" spans="5:5" x14ac:dyDescent="0.2">
      <c r="E11019" s="136"/>
    </row>
    <row r="11020" spans="5:5" x14ac:dyDescent="0.2">
      <c r="E11020" s="136"/>
    </row>
    <row r="11021" spans="5:5" x14ac:dyDescent="0.2">
      <c r="E11021" s="136"/>
    </row>
    <row r="11022" spans="5:5" x14ac:dyDescent="0.2">
      <c r="E11022" s="136"/>
    </row>
    <row r="11023" spans="5:5" x14ac:dyDescent="0.2">
      <c r="E11023" s="136"/>
    </row>
    <row r="11024" spans="5:5" x14ac:dyDescent="0.2">
      <c r="E11024" s="136"/>
    </row>
    <row r="11025" spans="5:5" x14ac:dyDescent="0.2">
      <c r="E11025" s="136"/>
    </row>
    <row r="11026" spans="5:5" x14ac:dyDescent="0.2">
      <c r="E11026" s="136"/>
    </row>
    <row r="11027" spans="5:5" x14ac:dyDescent="0.2">
      <c r="E11027" s="136"/>
    </row>
    <row r="11028" spans="5:5" x14ac:dyDescent="0.2">
      <c r="E11028" s="136"/>
    </row>
    <row r="11029" spans="5:5" x14ac:dyDescent="0.2">
      <c r="E11029" s="136"/>
    </row>
    <row r="11030" spans="5:5" x14ac:dyDescent="0.2">
      <c r="E11030" s="136"/>
    </row>
    <row r="11031" spans="5:5" x14ac:dyDescent="0.2">
      <c r="E11031" s="136"/>
    </row>
    <row r="11032" spans="5:5" x14ac:dyDescent="0.2">
      <c r="E11032" s="136"/>
    </row>
    <row r="11033" spans="5:5" x14ac:dyDescent="0.2">
      <c r="E11033" s="136"/>
    </row>
    <row r="11034" spans="5:5" x14ac:dyDescent="0.2">
      <c r="E11034" s="136"/>
    </row>
    <row r="11035" spans="5:5" x14ac:dyDescent="0.2">
      <c r="E11035" s="136"/>
    </row>
    <row r="11036" spans="5:5" x14ac:dyDescent="0.2">
      <c r="E11036" s="136"/>
    </row>
    <row r="11037" spans="5:5" x14ac:dyDescent="0.2">
      <c r="E11037" s="136"/>
    </row>
    <row r="11038" spans="5:5" x14ac:dyDescent="0.2">
      <c r="E11038" s="136"/>
    </row>
    <row r="11039" spans="5:5" x14ac:dyDescent="0.2">
      <c r="E11039" s="136"/>
    </row>
    <row r="11040" spans="5:5" x14ac:dyDescent="0.2">
      <c r="E11040" s="136"/>
    </row>
    <row r="11041" spans="5:5" x14ac:dyDescent="0.2">
      <c r="E11041" s="136"/>
    </row>
    <row r="11042" spans="5:5" x14ac:dyDescent="0.2">
      <c r="E11042" s="136"/>
    </row>
    <row r="11043" spans="5:5" x14ac:dyDescent="0.2">
      <c r="E11043" s="136"/>
    </row>
    <row r="11044" spans="5:5" x14ac:dyDescent="0.2">
      <c r="E11044" s="136"/>
    </row>
    <row r="11045" spans="5:5" x14ac:dyDescent="0.2">
      <c r="E11045" s="136"/>
    </row>
    <row r="11046" spans="5:5" x14ac:dyDescent="0.2">
      <c r="E11046" s="136"/>
    </row>
    <row r="11047" spans="5:5" x14ac:dyDescent="0.2">
      <c r="E11047" s="136"/>
    </row>
    <row r="11048" spans="5:5" x14ac:dyDescent="0.2">
      <c r="E11048" s="136"/>
    </row>
    <row r="11049" spans="5:5" x14ac:dyDescent="0.2">
      <c r="E11049" s="136"/>
    </row>
    <row r="11050" spans="5:5" x14ac:dyDescent="0.2">
      <c r="E11050" s="136"/>
    </row>
    <row r="11051" spans="5:5" x14ac:dyDescent="0.2">
      <c r="E11051" s="136"/>
    </row>
    <row r="11052" spans="5:5" x14ac:dyDescent="0.2">
      <c r="E11052" s="136"/>
    </row>
    <row r="11053" spans="5:5" x14ac:dyDescent="0.2">
      <c r="E11053" s="136"/>
    </row>
    <row r="11054" spans="5:5" x14ac:dyDescent="0.2">
      <c r="E11054" s="136"/>
    </row>
    <row r="11055" spans="5:5" x14ac:dyDescent="0.2">
      <c r="E11055" s="136"/>
    </row>
    <row r="11056" spans="5:5" x14ac:dyDescent="0.2">
      <c r="E11056" s="136"/>
    </row>
    <row r="11057" spans="5:5" x14ac:dyDescent="0.2">
      <c r="E11057" s="136"/>
    </row>
    <row r="11058" spans="5:5" x14ac:dyDescent="0.2">
      <c r="E11058" s="136"/>
    </row>
    <row r="11059" spans="5:5" x14ac:dyDescent="0.2">
      <c r="E11059" s="136"/>
    </row>
    <row r="11060" spans="5:5" x14ac:dyDescent="0.2">
      <c r="E11060" s="136"/>
    </row>
    <row r="11061" spans="5:5" x14ac:dyDescent="0.2">
      <c r="E11061" s="136"/>
    </row>
    <row r="11062" spans="5:5" x14ac:dyDescent="0.2">
      <c r="E11062" s="136"/>
    </row>
    <row r="11063" spans="5:5" x14ac:dyDescent="0.2">
      <c r="E11063" s="136"/>
    </row>
    <row r="11064" spans="5:5" x14ac:dyDescent="0.2">
      <c r="E11064" s="136"/>
    </row>
    <row r="11065" spans="5:5" x14ac:dyDescent="0.2">
      <c r="E11065" s="136"/>
    </row>
    <row r="11066" spans="5:5" x14ac:dyDescent="0.2">
      <c r="E11066" s="136"/>
    </row>
    <row r="11067" spans="5:5" x14ac:dyDescent="0.2">
      <c r="E11067" s="136"/>
    </row>
    <row r="11068" spans="5:5" x14ac:dyDescent="0.2">
      <c r="E11068" s="136"/>
    </row>
    <row r="11069" spans="5:5" x14ac:dyDescent="0.2">
      <c r="E11069" s="136"/>
    </row>
    <row r="11070" spans="5:5" x14ac:dyDescent="0.2">
      <c r="E11070" s="136"/>
    </row>
    <row r="11071" spans="5:5" x14ac:dyDescent="0.2">
      <c r="E11071" s="136"/>
    </row>
    <row r="11072" spans="5:5" x14ac:dyDescent="0.2">
      <c r="E11072" s="136"/>
    </row>
    <row r="11073" spans="5:5" x14ac:dyDescent="0.2">
      <c r="E11073" s="136"/>
    </row>
    <row r="11074" spans="5:5" x14ac:dyDescent="0.2">
      <c r="E11074" s="136"/>
    </row>
    <row r="11075" spans="5:5" x14ac:dyDescent="0.2">
      <c r="E11075" s="136"/>
    </row>
    <row r="11076" spans="5:5" x14ac:dyDescent="0.2">
      <c r="E11076" s="136"/>
    </row>
    <row r="11077" spans="5:5" x14ac:dyDescent="0.2">
      <c r="E11077" s="136"/>
    </row>
    <row r="11078" spans="5:5" x14ac:dyDescent="0.2">
      <c r="E11078" s="136"/>
    </row>
    <row r="11079" spans="5:5" x14ac:dyDescent="0.2">
      <c r="E11079" s="136"/>
    </row>
    <row r="11080" spans="5:5" x14ac:dyDescent="0.2">
      <c r="E11080" s="136"/>
    </row>
    <row r="11081" spans="5:5" x14ac:dyDescent="0.2">
      <c r="E11081" s="136"/>
    </row>
    <row r="11082" spans="5:5" x14ac:dyDescent="0.2">
      <c r="E11082" s="136"/>
    </row>
    <row r="11083" spans="5:5" x14ac:dyDescent="0.2">
      <c r="E11083" s="136"/>
    </row>
    <row r="11084" spans="5:5" x14ac:dyDescent="0.2">
      <c r="E11084" s="136"/>
    </row>
    <row r="11085" spans="5:5" x14ac:dyDescent="0.2">
      <c r="E11085" s="136"/>
    </row>
    <row r="11086" spans="5:5" x14ac:dyDescent="0.2">
      <c r="E11086" s="136"/>
    </row>
    <row r="11087" spans="5:5" x14ac:dyDescent="0.2">
      <c r="E11087" s="136"/>
    </row>
    <row r="11088" spans="5:5" x14ac:dyDescent="0.2">
      <c r="E11088" s="136"/>
    </row>
    <row r="11089" spans="5:5" x14ac:dyDescent="0.2">
      <c r="E11089" s="136"/>
    </row>
    <row r="11090" spans="5:5" x14ac:dyDescent="0.2">
      <c r="E11090" s="136"/>
    </row>
    <row r="11091" spans="5:5" x14ac:dyDescent="0.2">
      <c r="E11091" s="136"/>
    </row>
    <row r="11092" spans="5:5" x14ac:dyDescent="0.2">
      <c r="E11092" s="136"/>
    </row>
    <row r="11093" spans="5:5" x14ac:dyDescent="0.2">
      <c r="E11093" s="136"/>
    </row>
    <row r="11094" spans="5:5" x14ac:dyDescent="0.2">
      <c r="E11094" s="136"/>
    </row>
    <row r="11095" spans="5:5" x14ac:dyDescent="0.2">
      <c r="E11095" s="136"/>
    </row>
    <row r="11096" spans="5:5" x14ac:dyDescent="0.2">
      <c r="E11096" s="136"/>
    </row>
    <row r="11097" spans="5:5" x14ac:dyDescent="0.2">
      <c r="E11097" s="136"/>
    </row>
    <row r="11098" spans="5:5" x14ac:dyDescent="0.2">
      <c r="E11098" s="136"/>
    </row>
    <row r="11099" spans="5:5" x14ac:dyDescent="0.2">
      <c r="E11099" s="136"/>
    </row>
    <row r="11100" spans="5:5" x14ac:dyDescent="0.2">
      <c r="E11100" s="136"/>
    </row>
    <row r="11101" spans="5:5" x14ac:dyDescent="0.2">
      <c r="E11101" s="136"/>
    </row>
    <row r="11102" spans="5:5" x14ac:dyDescent="0.2">
      <c r="E11102" s="136"/>
    </row>
    <row r="11103" spans="5:5" x14ac:dyDescent="0.2">
      <c r="E11103" s="136"/>
    </row>
    <row r="11104" spans="5:5" x14ac:dyDescent="0.2">
      <c r="E11104" s="136"/>
    </row>
    <row r="11105" spans="5:5" x14ac:dyDescent="0.2">
      <c r="E11105" s="136"/>
    </row>
    <row r="11106" spans="5:5" x14ac:dyDescent="0.2">
      <c r="E11106" s="136"/>
    </row>
    <row r="11107" spans="5:5" x14ac:dyDescent="0.2">
      <c r="E11107" s="136"/>
    </row>
    <row r="11108" spans="5:5" x14ac:dyDescent="0.2">
      <c r="E11108" s="136"/>
    </row>
    <row r="11109" spans="5:5" x14ac:dyDescent="0.2">
      <c r="E11109" s="136"/>
    </row>
    <row r="11110" spans="5:5" x14ac:dyDescent="0.2">
      <c r="E11110" s="136"/>
    </row>
    <row r="11111" spans="5:5" x14ac:dyDescent="0.2">
      <c r="E11111" s="136"/>
    </row>
    <row r="11112" spans="5:5" x14ac:dyDescent="0.2">
      <c r="E11112" s="136"/>
    </row>
    <row r="11113" spans="5:5" x14ac:dyDescent="0.2">
      <c r="E11113" s="136"/>
    </row>
    <row r="11114" spans="5:5" x14ac:dyDescent="0.2">
      <c r="E11114" s="136"/>
    </row>
    <row r="11115" spans="5:5" x14ac:dyDescent="0.2">
      <c r="E11115" s="136"/>
    </row>
    <row r="11116" spans="5:5" x14ac:dyDescent="0.2">
      <c r="E11116" s="136"/>
    </row>
    <row r="11117" spans="5:5" x14ac:dyDescent="0.2">
      <c r="E11117" s="136"/>
    </row>
    <row r="11118" spans="5:5" x14ac:dyDescent="0.2">
      <c r="E11118" s="136"/>
    </row>
    <row r="11119" spans="5:5" x14ac:dyDescent="0.2">
      <c r="E11119" s="136"/>
    </row>
    <row r="11120" spans="5:5" x14ac:dyDescent="0.2">
      <c r="E11120" s="136"/>
    </row>
    <row r="11121" spans="5:5" x14ac:dyDescent="0.2">
      <c r="E11121" s="136"/>
    </row>
    <row r="11122" spans="5:5" x14ac:dyDescent="0.2">
      <c r="E11122" s="136"/>
    </row>
    <row r="11123" spans="5:5" x14ac:dyDescent="0.2">
      <c r="E11123" s="136"/>
    </row>
    <row r="11124" spans="5:5" x14ac:dyDescent="0.2">
      <c r="E11124" s="136"/>
    </row>
    <row r="11125" spans="5:5" x14ac:dyDescent="0.2">
      <c r="E11125" s="136"/>
    </row>
    <row r="11126" spans="5:5" x14ac:dyDescent="0.2">
      <c r="E11126" s="136"/>
    </row>
    <row r="11127" spans="5:5" x14ac:dyDescent="0.2">
      <c r="E11127" s="136"/>
    </row>
    <row r="11128" spans="5:5" x14ac:dyDescent="0.2">
      <c r="E11128" s="136"/>
    </row>
    <row r="11129" spans="5:5" x14ac:dyDescent="0.2">
      <c r="E11129" s="136"/>
    </row>
    <row r="11130" spans="5:5" x14ac:dyDescent="0.2">
      <c r="E11130" s="136"/>
    </row>
    <row r="11131" spans="5:5" x14ac:dyDescent="0.2">
      <c r="E11131" s="136"/>
    </row>
    <row r="11132" spans="5:5" x14ac:dyDescent="0.2">
      <c r="E11132" s="136"/>
    </row>
    <row r="11133" spans="5:5" x14ac:dyDescent="0.2">
      <c r="E11133" s="136"/>
    </row>
    <row r="11134" spans="5:5" x14ac:dyDescent="0.2">
      <c r="E11134" s="136"/>
    </row>
    <row r="11135" spans="5:5" x14ac:dyDescent="0.2">
      <c r="E11135" s="136"/>
    </row>
    <row r="11136" spans="5:5" x14ac:dyDescent="0.2">
      <c r="E11136" s="136"/>
    </row>
    <row r="11137" spans="5:5" x14ac:dyDescent="0.2">
      <c r="E11137" s="136"/>
    </row>
    <row r="11138" spans="5:5" x14ac:dyDescent="0.2">
      <c r="E11138" s="136"/>
    </row>
    <row r="11139" spans="5:5" x14ac:dyDescent="0.2">
      <c r="E11139" s="136"/>
    </row>
    <row r="11140" spans="5:5" x14ac:dyDescent="0.2">
      <c r="E11140" s="136"/>
    </row>
    <row r="11141" spans="5:5" x14ac:dyDescent="0.2">
      <c r="E11141" s="136"/>
    </row>
    <row r="11142" spans="5:5" x14ac:dyDescent="0.2">
      <c r="E11142" s="136"/>
    </row>
    <row r="11143" spans="5:5" x14ac:dyDescent="0.2">
      <c r="E11143" s="136"/>
    </row>
    <row r="11144" spans="5:5" x14ac:dyDescent="0.2">
      <c r="E11144" s="136"/>
    </row>
    <row r="11145" spans="5:5" x14ac:dyDescent="0.2">
      <c r="E11145" s="136"/>
    </row>
    <row r="11146" spans="5:5" x14ac:dyDescent="0.2">
      <c r="E11146" s="136"/>
    </row>
    <row r="11147" spans="5:5" x14ac:dyDescent="0.2">
      <c r="E11147" s="136"/>
    </row>
    <row r="11148" spans="5:5" x14ac:dyDescent="0.2">
      <c r="E11148" s="136"/>
    </row>
    <row r="11149" spans="5:5" x14ac:dyDescent="0.2">
      <c r="E11149" s="136"/>
    </row>
    <row r="11150" spans="5:5" x14ac:dyDescent="0.2">
      <c r="E11150" s="136"/>
    </row>
    <row r="11151" spans="5:5" x14ac:dyDescent="0.2">
      <c r="E11151" s="136"/>
    </row>
    <row r="11152" spans="5:5" x14ac:dyDescent="0.2">
      <c r="E11152" s="136"/>
    </row>
    <row r="11153" spans="5:5" x14ac:dyDescent="0.2">
      <c r="E11153" s="136"/>
    </row>
    <row r="11154" spans="5:5" x14ac:dyDescent="0.2">
      <c r="E11154" s="136"/>
    </row>
    <row r="11155" spans="5:5" x14ac:dyDescent="0.2">
      <c r="E11155" s="136"/>
    </row>
    <row r="11156" spans="5:5" x14ac:dyDescent="0.2">
      <c r="E11156" s="136"/>
    </row>
    <row r="11157" spans="5:5" x14ac:dyDescent="0.2">
      <c r="E11157" s="136"/>
    </row>
    <row r="11158" spans="5:5" x14ac:dyDescent="0.2">
      <c r="E11158" s="136"/>
    </row>
    <row r="11159" spans="5:5" x14ac:dyDescent="0.2">
      <c r="E11159" s="136"/>
    </row>
    <row r="11160" spans="5:5" x14ac:dyDescent="0.2">
      <c r="E11160" s="136"/>
    </row>
    <row r="11161" spans="5:5" x14ac:dyDescent="0.2">
      <c r="E11161" s="136"/>
    </row>
    <row r="11162" spans="5:5" x14ac:dyDescent="0.2">
      <c r="E11162" s="136"/>
    </row>
    <row r="11163" spans="5:5" x14ac:dyDescent="0.2">
      <c r="E11163" s="136"/>
    </row>
    <row r="11164" spans="5:5" x14ac:dyDescent="0.2">
      <c r="E11164" s="136"/>
    </row>
    <row r="11165" spans="5:5" x14ac:dyDescent="0.2">
      <c r="E11165" s="136"/>
    </row>
    <row r="11166" spans="5:5" x14ac:dyDescent="0.2">
      <c r="E11166" s="136"/>
    </row>
    <row r="11167" spans="5:5" x14ac:dyDescent="0.2">
      <c r="E11167" s="136"/>
    </row>
    <row r="11168" spans="5:5" x14ac:dyDescent="0.2">
      <c r="E11168" s="136"/>
    </row>
    <row r="11169" spans="5:5" x14ac:dyDescent="0.2">
      <c r="E11169" s="136"/>
    </row>
    <row r="11170" spans="5:5" x14ac:dyDescent="0.2">
      <c r="E11170" s="136"/>
    </row>
    <row r="11171" spans="5:5" x14ac:dyDescent="0.2">
      <c r="E11171" s="136"/>
    </row>
    <row r="11172" spans="5:5" x14ac:dyDescent="0.2">
      <c r="E11172" s="136"/>
    </row>
    <row r="11173" spans="5:5" x14ac:dyDescent="0.2">
      <c r="E11173" s="136"/>
    </row>
    <row r="11174" spans="5:5" x14ac:dyDescent="0.2">
      <c r="E11174" s="136"/>
    </row>
    <row r="11175" spans="5:5" x14ac:dyDescent="0.2">
      <c r="E11175" s="136"/>
    </row>
    <row r="11176" spans="5:5" x14ac:dyDescent="0.2">
      <c r="E11176" s="136"/>
    </row>
    <row r="11177" spans="5:5" x14ac:dyDescent="0.2">
      <c r="E11177" s="136"/>
    </row>
    <row r="11178" spans="5:5" x14ac:dyDescent="0.2">
      <c r="E11178" s="136"/>
    </row>
    <row r="11179" spans="5:5" x14ac:dyDescent="0.2">
      <c r="E11179" s="136"/>
    </row>
    <row r="11180" spans="5:5" x14ac:dyDescent="0.2">
      <c r="E11180" s="136"/>
    </row>
    <row r="11181" spans="5:5" x14ac:dyDescent="0.2">
      <c r="E11181" s="136"/>
    </row>
    <row r="11182" spans="5:5" x14ac:dyDescent="0.2">
      <c r="E11182" s="136"/>
    </row>
    <row r="11183" spans="5:5" x14ac:dyDescent="0.2">
      <c r="E11183" s="136"/>
    </row>
    <row r="11184" spans="5:5" x14ac:dyDescent="0.2">
      <c r="E11184" s="136"/>
    </row>
    <row r="11185" spans="5:5" x14ac:dyDescent="0.2">
      <c r="E11185" s="136"/>
    </row>
    <row r="11186" spans="5:5" x14ac:dyDescent="0.2">
      <c r="E11186" s="136"/>
    </row>
    <row r="11187" spans="5:5" x14ac:dyDescent="0.2">
      <c r="E11187" s="136"/>
    </row>
    <row r="11188" spans="5:5" x14ac:dyDescent="0.2">
      <c r="E11188" s="136"/>
    </row>
    <row r="11189" spans="5:5" x14ac:dyDescent="0.2">
      <c r="E11189" s="136"/>
    </row>
    <row r="11190" spans="5:5" x14ac:dyDescent="0.2">
      <c r="E11190" s="136"/>
    </row>
    <row r="11191" spans="5:5" x14ac:dyDescent="0.2">
      <c r="E11191" s="136"/>
    </row>
    <row r="11192" spans="5:5" x14ac:dyDescent="0.2">
      <c r="E11192" s="136"/>
    </row>
    <row r="11193" spans="5:5" x14ac:dyDescent="0.2">
      <c r="E11193" s="136"/>
    </row>
    <row r="11194" spans="5:5" x14ac:dyDescent="0.2">
      <c r="E11194" s="136"/>
    </row>
    <row r="11195" spans="5:5" x14ac:dyDescent="0.2">
      <c r="E11195" s="136"/>
    </row>
    <row r="11196" spans="5:5" x14ac:dyDescent="0.2">
      <c r="E11196" s="136"/>
    </row>
    <row r="11197" spans="5:5" x14ac:dyDescent="0.2">
      <c r="E11197" s="136"/>
    </row>
    <row r="11198" spans="5:5" x14ac:dyDescent="0.2">
      <c r="E11198" s="136"/>
    </row>
    <row r="11199" spans="5:5" x14ac:dyDescent="0.2">
      <c r="E11199" s="136"/>
    </row>
    <row r="11200" spans="5:5" x14ac:dyDescent="0.2">
      <c r="E11200" s="136"/>
    </row>
    <row r="11201" spans="5:5" x14ac:dyDescent="0.2">
      <c r="E11201" s="136"/>
    </row>
    <row r="11202" spans="5:5" x14ac:dyDescent="0.2">
      <c r="E11202" s="136"/>
    </row>
    <row r="11203" spans="5:5" x14ac:dyDescent="0.2">
      <c r="E11203" s="136"/>
    </row>
    <row r="11204" spans="5:5" x14ac:dyDescent="0.2">
      <c r="E11204" s="136"/>
    </row>
    <row r="11205" spans="5:5" x14ac:dyDescent="0.2">
      <c r="E11205" s="136"/>
    </row>
    <row r="11206" spans="5:5" x14ac:dyDescent="0.2">
      <c r="E11206" s="136"/>
    </row>
    <row r="11207" spans="5:5" x14ac:dyDescent="0.2">
      <c r="E11207" s="136"/>
    </row>
    <row r="11208" spans="5:5" x14ac:dyDescent="0.2">
      <c r="E11208" s="136"/>
    </row>
    <row r="11209" spans="5:5" x14ac:dyDescent="0.2">
      <c r="E11209" s="136"/>
    </row>
    <row r="11210" spans="5:5" x14ac:dyDescent="0.2">
      <c r="E11210" s="136"/>
    </row>
    <row r="11211" spans="5:5" x14ac:dyDescent="0.2">
      <c r="E11211" s="136"/>
    </row>
    <row r="11212" spans="5:5" x14ac:dyDescent="0.2">
      <c r="E11212" s="136"/>
    </row>
    <row r="11213" spans="5:5" x14ac:dyDescent="0.2">
      <c r="E11213" s="136"/>
    </row>
    <row r="11214" spans="5:5" x14ac:dyDescent="0.2">
      <c r="E11214" s="136"/>
    </row>
    <row r="11215" spans="5:5" x14ac:dyDescent="0.2">
      <c r="E11215" s="136"/>
    </row>
    <row r="11216" spans="5:5" x14ac:dyDescent="0.2">
      <c r="E11216" s="136"/>
    </row>
    <row r="11217" spans="5:5" x14ac:dyDescent="0.2">
      <c r="E11217" s="136"/>
    </row>
    <row r="11218" spans="5:5" x14ac:dyDescent="0.2">
      <c r="E11218" s="136"/>
    </row>
    <row r="11219" spans="5:5" x14ac:dyDescent="0.2">
      <c r="E11219" s="136"/>
    </row>
    <row r="11220" spans="5:5" x14ac:dyDescent="0.2">
      <c r="E11220" s="136"/>
    </row>
    <row r="11221" spans="5:5" x14ac:dyDescent="0.2">
      <c r="E11221" s="136"/>
    </row>
    <row r="11222" spans="5:5" x14ac:dyDescent="0.2">
      <c r="E11222" s="136"/>
    </row>
    <row r="11223" spans="5:5" x14ac:dyDescent="0.2">
      <c r="E11223" s="136"/>
    </row>
    <row r="11224" spans="5:5" x14ac:dyDescent="0.2">
      <c r="E11224" s="136"/>
    </row>
    <row r="11225" spans="5:5" x14ac:dyDescent="0.2">
      <c r="E11225" s="136"/>
    </row>
    <row r="11226" spans="5:5" x14ac:dyDescent="0.2">
      <c r="E11226" s="136"/>
    </row>
    <row r="11227" spans="5:5" x14ac:dyDescent="0.2">
      <c r="E11227" s="136"/>
    </row>
    <row r="11228" spans="5:5" x14ac:dyDescent="0.2">
      <c r="E11228" s="136"/>
    </row>
    <row r="11229" spans="5:5" x14ac:dyDescent="0.2">
      <c r="E11229" s="136"/>
    </row>
    <row r="11230" spans="5:5" x14ac:dyDescent="0.2">
      <c r="E11230" s="136"/>
    </row>
    <row r="11231" spans="5:5" x14ac:dyDescent="0.2">
      <c r="E11231" s="136"/>
    </row>
    <row r="11232" spans="5:5" x14ac:dyDescent="0.2">
      <c r="E11232" s="136"/>
    </row>
    <row r="11233" spans="5:5" x14ac:dyDescent="0.2">
      <c r="E11233" s="136"/>
    </row>
    <row r="11234" spans="5:5" x14ac:dyDescent="0.2">
      <c r="E11234" s="136"/>
    </row>
    <row r="11235" spans="5:5" x14ac:dyDescent="0.2">
      <c r="E11235" s="136"/>
    </row>
    <row r="11236" spans="5:5" x14ac:dyDescent="0.2">
      <c r="E11236" s="136"/>
    </row>
    <row r="11237" spans="5:5" x14ac:dyDescent="0.2">
      <c r="E11237" s="136"/>
    </row>
    <row r="11238" spans="5:5" x14ac:dyDescent="0.2">
      <c r="E11238" s="136"/>
    </row>
    <row r="11239" spans="5:5" x14ac:dyDescent="0.2">
      <c r="E11239" s="136"/>
    </row>
    <row r="11240" spans="5:5" x14ac:dyDescent="0.2">
      <c r="E11240" s="136"/>
    </row>
    <row r="11241" spans="5:5" x14ac:dyDescent="0.2">
      <c r="E11241" s="136"/>
    </row>
    <row r="11242" spans="5:5" x14ac:dyDescent="0.2">
      <c r="E11242" s="136"/>
    </row>
    <row r="11243" spans="5:5" x14ac:dyDescent="0.2">
      <c r="E11243" s="136"/>
    </row>
    <row r="11244" spans="5:5" x14ac:dyDescent="0.2">
      <c r="E11244" s="136"/>
    </row>
    <row r="11245" spans="5:5" x14ac:dyDescent="0.2">
      <c r="E11245" s="136"/>
    </row>
    <row r="11246" spans="5:5" x14ac:dyDescent="0.2">
      <c r="E11246" s="136"/>
    </row>
    <row r="11247" spans="5:5" x14ac:dyDescent="0.2">
      <c r="E11247" s="136"/>
    </row>
    <row r="11248" spans="5:5" x14ac:dyDescent="0.2">
      <c r="E11248" s="136"/>
    </row>
    <row r="11249" spans="5:5" x14ac:dyDescent="0.2">
      <c r="E11249" s="136"/>
    </row>
    <row r="11250" spans="5:5" x14ac:dyDescent="0.2">
      <c r="E11250" s="136"/>
    </row>
    <row r="11251" spans="5:5" x14ac:dyDescent="0.2">
      <c r="E11251" s="136"/>
    </row>
    <row r="11252" spans="5:5" x14ac:dyDescent="0.2">
      <c r="E11252" s="136"/>
    </row>
    <row r="11253" spans="5:5" x14ac:dyDescent="0.2">
      <c r="E11253" s="136"/>
    </row>
    <row r="11254" spans="5:5" x14ac:dyDescent="0.2">
      <c r="E11254" s="136"/>
    </row>
    <row r="11255" spans="5:5" x14ac:dyDescent="0.2">
      <c r="E11255" s="136"/>
    </row>
    <row r="11256" spans="5:5" x14ac:dyDescent="0.2">
      <c r="E11256" s="136"/>
    </row>
    <row r="11257" spans="5:5" x14ac:dyDescent="0.2">
      <c r="E11257" s="136"/>
    </row>
    <row r="11258" spans="5:5" x14ac:dyDescent="0.2">
      <c r="E11258" s="136"/>
    </row>
    <row r="11259" spans="5:5" x14ac:dyDescent="0.2">
      <c r="E11259" s="136"/>
    </row>
    <row r="11260" spans="5:5" x14ac:dyDescent="0.2">
      <c r="E11260" s="136"/>
    </row>
    <row r="11261" spans="5:5" x14ac:dyDescent="0.2">
      <c r="E11261" s="136"/>
    </row>
    <row r="11262" spans="5:5" x14ac:dyDescent="0.2">
      <c r="E11262" s="136"/>
    </row>
    <row r="11263" spans="5:5" x14ac:dyDescent="0.2">
      <c r="E11263" s="136"/>
    </row>
    <row r="11264" spans="5:5" x14ac:dyDescent="0.2">
      <c r="E11264" s="136"/>
    </row>
    <row r="11265" spans="5:5" x14ac:dyDescent="0.2">
      <c r="E11265" s="136"/>
    </row>
    <row r="11266" spans="5:5" x14ac:dyDescent="0.2">
      <c r="E11266" s="136"/>
    </row>
    <row r="11267" spans="5:5" x14ac:dyDescent="0.2">
      <c r="E11267" s="136"/>
    </row>
    <row r="11268" spans="5:5" x14ac:dyDescent="0.2">
      <c r="E11268" s="136"/>
    </row>
    <row r="11269" spans="5:5" x14ac:dyDescent="0.2">
      <c r="E11269" s="136"/>
    </row>
    <row r="11270" spans="5:5" x14ac:dyDescent="0.2">
      <c r="E11270" s="136"/>
    </row>
    <row r="11271" spans="5:5" x14ac:dyDescent="0.2">
      <c r="E11271" s="136"/>
    </row>
    <row r="11272" spans="5:5" x14ac:dyDescent="0.2">
      <c r="E11272" s="136"/>
    </row>
    <row r="11273" spans="5:5" x14ac:dyDescent="0.2">
      <c r="E11273" s="136"/>
    </row>
    <row r="11274" spans="5:5" x14ac:dyDescent="0.2">
      <c r="E11274" s="136"/>
    </row>
    <row r="11275" spans="5:5" x14ac:dyDescent="0.2">
      <c r="E11275" s="136"/>
    </row>
    <row r="11276" spans="5:5" x14ac:dyDescent="0.2">
      <c r="E11276" s="136"/>
    </row>
    <row r="11277" spans="5:5" x14ac:dyDescent="0.2">
      <c r="E11277" s="136"/>
    </row>
    <row r="11278" spans="5:5" x14ac:dyDescent="0.2">
      <c r="E11278" s="136"/>
    </row>
    <row r="11279" spans="5:5" x14ac:dyDescent="0.2">
      <c r="E11279" s="136"/>
    </row>
    <row r="11280" spans="5:5" x14ac:dyDescent="0.2">
      <c r="E11280" s="136"/>
    </row>
    <row r="11281" spans="5:5" x14ac:dyDescent="0.2">
      <c r="E11281" s="136"/>
    </row>
    <row r="11282" spans="5:5" x14ac:dyDescent="0.2">
      <c r="E11282" s="136"/>
    </row>
    <row r="11283" spans="5:5" x14ac:dyDescent="0.2">
      <c r="E11283" s="136"/>
    </row>
    <row r="11284" spans="5:5" x14ac:dyDescent="0.2">
      <c r="E11284" s="136"/>
    </row>
    <row r="11285" spans="5:5" x14ac:dyDescent="0.2">
      <c r="E11285" s="136"/>
    </row>
    <row r="11286" spans="5:5" x14ac:dyDescent="0.2">
      <c r="E11286" s="136"/>
    </row>
    <row r="11287" spans="5:5" x14ac:dyDescent="0.2">
      <c r="E11287" s="136"/>
    </row>
    <row r="11288" spans="5:5" x14ac:dyDescent="0.2">
      <c r="E11288" s="136"/>
    </row>
    <row r="11289" spans="5:5" x14ac:dyDescent="0.2">
      <c r="E11289" s="136"/>
    </row>
    <row r="11290" spans="5:5" x14ac:dyDescent="0.2">
      <c r="E11290" s="136"/>
    </row>
    <row r="11291" spans="5:5" x14ac:dyDescent="0.2">
      <c r="E11291" s="136"/>
    </row>
    <row r="11292" spans="5:5" x14ac:dyDescent="0.2">
      <c r="E11292" s="136"/>
    </row>
    <row r="11293" spans="5:5" x14ac:dyDescent="0.2">
      <c r="E11293" s="136"/>
    </row>
    <row r="11294" spans="5:5" x14ac:dyDescent="0.2">
      <c r="E11294" s="136"/>
    </row>
    <row r="11295" spans="5:5" x14ac:dyDescent="0.2">
      <c r="E11295" s="136"/>
    </row>
    <row r="11296" spans="5:5" x14ac:dyDescent="0.2">
      <c r="E11296" s="136"/>
    </row>
    <row r="11297" spans="5:5" x14ac:dyDescent="0.2">
      <c r="E11297" s="136"/>
    </row>
    <row r="11298" spans="5:5" x14ac:dyDescent="0.2">
      <c r="E11298" s="136"/>
    </row>
    <row r="11299" spans="5:5" x14ac:dyDescent="0.2">
      <c r="E11299" s="136"/>
    </row>
    <row r="11300" spans="5:5" x14ac:dyDescent="0.2">
      <c r="E11300" s="136"/>
    </row>
    <row r="11301" spans="5:5" x14ac:dyDescent="0.2">
      <c r="E11301" s="136"/>
    </row>
    <row r="11302" spans="5:5" x14ac:dyDescent="0.2">
      <c r="E11302" s="136"/>
    </row>
    <row r="11303" spans="5:5" x14ac:dyDescent="0.2">
      <c r="E11303" s="136"/>
    </row>
    <row r="11304" spans="5:5" x14ac:dyDescent="0.2">
      <c r="E11304" s="136"/>
    </row>
    <row r="11305" spans="5:5" x14ac:dyDescent="0.2">
      <c r="E11305" s="136"/>
    </row>
    <row r="11306" spans="5:5" x14ac:dyDescent="0.2">
      <c r="E11306" s="136"/>
    </row>
    <row r="11307" spans="5:5" x14ac:dyDescent="0.2">
      <c r="E11307" s="136"/>
    </row>
    <row r="11308" spans="5:5" x14ac:dyDescent="0.2">
      <c r="E11308" s="136"/>
    </row>
    <row r="11309" spans="5:5" x14ac:dyDescent="0.2">
      <c r="E11309" s="136"/>
    </row>
    <row r="11310" spans="5:5" x14ac:dyDescent="0.2">
      <c r="E11310" s="136"/>
    </row>
    <row r="11311" spans="5:5" x14ac:dyDescent="0.2">
      <c r="E11311" s="136"/>
    </row>
    <row r="11312" spans="5:5" x14ac:dyDescent="0.2">
      <c r="E11312" s="136"/>
    </row>
    <row r="11313" spans="5:5" x14ac:dyDescent="0.2">
      <c r="E11313" s="136"/>
    </row>
    <row r="11314" spans="5:5" x14ac:dyDescent="0.2">
      <c r="E11314" s="136"/>
    </row>
    <row r="11315" spans="5:5" x14ac:dyDescent="0.2">
      <c r="E11315" s="136"/>
    </row>
    <row r="11316" spans="5:5" x14ac:dyDescent="0.2">
      <c r="E11316" s="136"/>
    </row>
    <row r="11317" spans="5:5" x14ac:dyDescent="0.2">
      <c r="E11317" s="136"/>
    </row>
    <row r="11318" spans="5:5" x14ac:dyDescent="0.2">
      <c r="E11318" s="136"/>
    </row>
    <row r="11319" spans="5:5" x14ac:dyDescent="0.2">
      <c r="E11319" s="136"/>
    </row>
    <row r="11320" spans="5:5" x14ac:dyDescent="0.2">
      <c r="E11320" s="136"/>
    </row>
    <row r="11321" spans="5:5" x14ac:dyDescent="0.2">
      <c r="E11321" s="136"/>
    </row>
    <row r="11322" spans="5:5" x14ac:dyDescent="0.2">
      <c r="E11322" s="136"/>
    </row>
    <row r="11323" spans="5:5" x14ac:dyDescent="0.2">
      <c r="E11323" s="136"/>
    </row>
    <row r="11324" spans="5:5" x14ac:dyDescent="0.2">
      <c r="E11324" s="136"/>
    </row>
    <row r="11325" spans="5:5" x14ac:dyDescent="0.2">
      <c r="E11325" s="136"/>
    </row>
    <row r="11326" spans="5:5" x14ac:dyDescent="0.2">
      <c r="E11326" s="136"/>
    </row>
    <row r="11327" spans="5:5" x14ac:dyDescent="0.2">
      <c r="E11327" s="136"/>
    </row>
    <row r="11328" spans="5:5" x14ac:dyDescent="0.2">
      <c r="E11328" s="136"/>
    </row>
    <row r="11329" spans="5:5" x14ac:dyDescent="0.2">
      <c r="E11329" s="136"/>
    </row>
    <row r="11330" spans="5:5" x14ac:dyDescent="0.2">
      <c r="E11330" s="136"/>
    </row>
    <row r="11331" spans="5:5" x14ac:dyDescent="0.2">
      <c r="E11331" s="136"/>
    </row>
    <row r="11332" spans="5:5" x14ac:dyDescent="0.2">
      <c r="E11332" s="136"/>
    </row>
    <row r="11333" spans="5:5" x14ac:dyDescent="0.2">
      <c r="E11333" s="136"/>
    </row>
    <row r="11334" spans="5:5" x14ac:dyDescent="0.2">
      <c r="E11334" s="136"/>
    </row>
    <row r="11335" spans="5:5" x14ac:dyDescent="0.2">
      <c r="E11335" s="136"/>
    </row>
    <row r="11336" spans="5:5" x14ac:dyDescent="0.2">
      <c r="E11336" s="136"/>
    </row>
    <row r="11337" spans="5:5" x14ac:dyDescent="0.2">
      <c r="E11337" s="136"/>
    </row>
    <row r="11338" spans="5:5" x14ac:dyDescent="0.2">
      <c r="E11338" s="136"/>
    </row>
    <row r="11339" spans="5:5" x14ac:dyDescent="0.2">
      <c r="E11339" s="136"/>
    </row>
    <row r="11340" spans="5:5" x14ac:dyDescent="0.2">
      <c r="E11340" s="136"/>
    </row>
    <row r="11341" spans="5:5" x14ac:dyDescent="0.2">
      <c r="E11341" s="136"/>
    </row>
    <row r="11342" spans="5:5" x14ac:dyDescent="0.2">
      <c r="E11342" s="136"/>
    </row>
    <row r="11343" spans="5:5" x14ac:dyDescent="0.2">
      <c r="E11343" s="136"/>
    </row>
    <row r="11344" spans="5:5" x14ac:dyDescent="0.2">
      <c r="E11344" s="136"/>
    </row>
    <row r="11345" spans="5:5" x14ac:dyDescent="0.2">
      <c r="E11345" s="136"/>
    </row>
    <row r="11346" spans="5:5" x14ac:dyDescent="0.2">
      <c r="E11346" s="136"/>
    </row>
    <row r="11347" spans="5:5" x14ac:dyDescent="0.2">
      <c r="E11347" s="136"/>
    </row>
    <row r="11348" spans="5:5" x14ac:dyDescent="0.2">
      <c r="E11348" s="136"/>
    </row>
    <row r="11349" spans="5:5" x14ac:dyDescent="0.2">
      <c r="E11349" s="136"/>
    </row>
    <row r="11350" spans="5:5" x14ac:dyDescent="0.2">
      <c r="E11350" s="136"/>
    </row>
    <row r="11351" spans="5:5" x14ac:dyDescent="0.2">
      <c r="E11351" s="136"/>
    </row>
    <row r="11352" spans="5:5" x14ac:dyDescent="0.2">
      <c r="E11352" s="136"/>
    </row>
    <row r="11353" spans="5:5" x14ac:dyDescent="0.2">
      <c r="E11353" s="136"/>
    </row>
    <row r="11354" spans="5:5" x14ac:dyDescent="0.2">
      <c r="E11354" s="136"/>
    </row>
    <row r="11355" spans="5:5" x14ac:dyDescent="0.2">
      <c r="E11355" s="136"/>
    </row>
    <row r="11356" spans="5:5" x14ac:dyDescent="0.2">
      <c r="E11356" s="136"/>
    </row>
    <row r="11357" spans="5:5" x14ac:dyDescent="0.2">
      <c r="E11357" s="136"/>
    </row>
    <row r="11358" spans="5:5" x14ac:dyDescent="0.2">
      <c r="E11358" s="136"/>
    </row>
    <row r="11359" spans="5:5" x14ac:dyDescent="0.2">
      <c r="E11359" s="136"/>
    </row>
    <row r="11360" spans="5:5" x14ac:dyDescent="0.2">
      <c r="E11360" s="136"/>
    </row>
    <row r="11361" spans="5:5" x14ac:dyDescent="0.2">
      <c r="E11361" s="136"/>
    </row>
    <row r="11362" spans="5:5" x14ac:dyDescent="0.2">
      <c r="E11362" s="136"/>
    </row>
    <row r="11363" spans="5:5" x14ac:dyDescent="0.2">
      <c r="E11363" s="136"/>
    </row>
    <row r="11364" spans="5:5" x14ac:dyDescent="0.2">
      <c r="E11364" s="136"/>
    </row>
    <row r="11365" spans="5:5" x14ac:dyDescent="0.2">
      <c r="E11365" s="136"/>
    </row>
    <row r="11366" spans="5:5" x14ac:dyDescent="0.2">
      <c r="E11366" s="136"/>
    </row>
    <row r="11367" spans="5:5" x14ac:dyDescent="0.2">
      <c r="E11367" s="136"/>
    </row>
    <row r="11368" spans="5:5" x14ac:dyDescent="0.2">
      <c r="E11368" s="136"/>
    </row>
    <row r="11369" spans="5:5" x14ac:dyDescent="0.2">
      <c r="E11369" s="136"/>
    </row>
    <row r="11370" spans="5:5" x14ac:dyDescent="0.2">
      <c r="E11370" s="136"/>
    </row>
    <row r="11371" spans="5:5" x14ac:dyDescent="0.2">
      <c r="E11371" s="136"/>
    </row>
    <row r="11372" spans="5:5" x14ac:dyDescent="0.2">
      <c r="E11372" s="136"/>
    </row>
    <row r="11373" spans="5:5" x14ac:dyDescent="0.2">
      <c r="E11373" s="136"/>
    </row>
    <row r="11374" spans="5:5" x14ac:dyDescent="0.2">
      <c r="E11374" s="136"/>
    </row>
    <row r="11375" spans="5:5" x14ac:dyDescent="0.2">
      <c r="E11375" s="136"/>
    </row>
    <row r="11376" spans="5:5" x14ac:dyDescent="0.2">
      <c r="E11376" s="136"/>
    </row>
    <row r="11377" spans="5:5" x14ac:dyDescent="0.2">
      <c r="E11377" s="136"/>
    </row>
    <row r="11378" spans="5:5" x14ac:dyDescent="0.2">
      <c r="E11378" s="136"/>
    </row>
    <row r="11379" spans="5:5" x14ac:dyDescent="0.2">
      <c r="E11379" s="136"/>
    </row>
    <row r="11380" spans="5:5" x14ac:dyDescent="0.2">
      <c r="E11380" s="136"/>
    </row>
    <row r="11381" spans="5:5" x14ac:dyDescent="0.2">
      <c r="E11381" s="136"/>
    </row>
    <row r="11382" spans="5:5" x14ac:dyDescent="0.2">
      <c r="E11382" s="136"/>
    </row>
    <row r="11383" spans="5:5" x14ac:dyDescent="0.2">
      <c r="E11383" s="136"/>
    </row>
    <row r="11384" spans="5:5" x14ac:dyDescent="0.2">
      <c r="E11384" s="136"/>
    </row>
    <row r="11385" spans="5:5" x14ac:dyDescent="0.2">
      <c r="E11385" s="136"/>
    </row>
    <row r="11386" spans="5:5" x14ac:dyDescent="0.2">
      <c r="E11386" s="136"/>
    </row>
    <row r="11387" spans="5:5" x14ac:dyDescent="0.2">
      <c r="E11387" s="136"/>
    </row>
    <row r="11388" spans="5:5" x14ac:dyDescent="0.2">
      <c r="E11388" s="136"/>
    </row>
    <row r="11389" spans="5:5" x14ac:dyDescent="0.2">
      <c r="E11389" s="136"/>
    </row>
    <row r="11390" spans="5:5" x14ac:dyDescent="0.2">
      <c r="E11390" s="136"/>
    </row>
    <row r="11391" spans="5:5" x14ac:dyDescent="0.2">
      <c r="E11391" s="136"/>
    </row>
    <row r="11392" spans="5:5" x14ac:dyDescent="0.2">
      <c r="E11392" s="136"/>
    </row>
    <row r="11393" spans="5:5" x14ac:dyDescent="0.2">
      <c r="E11393" s="136"/>
    </row>
    <row r="11394" spans="5:5" x14ac:dyDescent="0.2">
      <c r="E11394" s="136"/>
    </row>
    <row r="11395" spans="5:5" x14ac:dyDescent="0.2">
      <c r="E11395" s="136"/>
    </row>
    <row r="11396" spans="5:5" x14ac:dyDescent="0.2">
      <c r="E11396" s="136"/>
    </row>
    <row r="11397" spans="5:5" x14ac:dyDescent="0.2">
      <c r="E11397" s="136"/>
    </row>
    <row r="11398" spans="5:5" x14ac:dyDescent="0.2">
      <c r="E11398" s="136"/>
    </row>
    <row r="11399" spans="5:5" x14ac:dyDescent="0.2">
      <c r="E11399" s="136"/>
    </row>
    <row r="11400" spans="5:5" x14ac:dyDescent="0.2">
      <c r="E11400" s="136"/>
    </row>
    <row r="11401" spans="5:5" x14ac:dyDescent="0.2">
      <c r="E11401" s="136"/>
    </row>
    <row r="11402" spans="5:5" x14ac:dyDescent="0.2">
      <c r="E11402" s="136"/>
    </row>
    <row r="11403" spans="5:5" x14ac:dyDescent="0.2">
      <c r="E11403" s="136"/>
    </row>
    <row r="11404" spans="5:5" x14ac:dyDescent="0.2">
      <c r="E11404" s="136"/>
    </row>
    <row r="11405" spans="5:5" x14ac:dyDescent="0.2">
      <c r="E11405" s="136"/>
    </row>
    <row r="11406" spans="5:5" x14ac:dyDescent="0.2">
      <c r="E11406" s="136"/>
    </row>
    <row r="11407" spans="5:5" x14ac:dyDescent="0.2">
      <c r="E11407" s="136"/>
    </row>
    <row r="11408" spans="5:5" x14ac:dyDescent="0.2">
      <c r="E11408" s="136"/>
    </row>
    <row r="11409" spans="5:5" x14ac:dyDescent="0.2">
      <c r="E11409" s="136"/>
    </row>
    <row r="11410" spans="5:5" x14ac:dyDescent="0.2">
      <c r="E11410" s="136"/>
    </row>
    <row r="11411" spans="5:5" x14ac:dyDescent="0.2">
      <c r="E11411" s="136"/>
    </row>
    <row r="11412" spans="5:5" x14ac:dyDescent="0.2">
      <c r="E11412" s="136"/>
    </row>
    <row r="11413" spans="5:5" x14ac:dyDescent="0.2">
      <c r="E11413" s="136"/>
    </row>
    <row r="11414" spans="5:5" x14ac:dyDescent="0.2">
      <c r="E11414" s="136"/>
    </row>
    <row r="11415" spans="5:5" x14ac:dyDescent="0.2">
      <c r="E11415" s="136"/>
    </row>
    <row r="11416" spans="5:5" x14ac:dyDescent="0.2">
      <c r="E11416" s="136"/>
    </row>
    <row r="11417" spans="5:5" x14ac:dyDescent="0.2">
      <c r="E11417" s="136"/>
    </row>
    <row r="11418" spans="5:5" x14ac:dyDescent="0.2">
      <c r="E11418" s="136"/>
    </row>
    <row r="11419" spans="5:5" x14ac:dyDescent="0.2">
      <c r="E11419" s="136"/>
    </row>
    <row r="11420" spans="5:5" x14ac:dyDescent="0.2">
      <c r="E11420" s="136"/>
    </row>
    <row r="11421" spans="5:5" x14ac:dyDescent="0.2">
      <c r="E11421" s="136"/>
    </row>
    <row r="11422" spans="5:5" x14ac:dyDescent="0.2">
      <c r="E11422" s="136"/>
    </row>
    <row r="11423" spans="5:5" x14ac:dyDescent="0.2">
      <c r="E11423" s="136"/>
    </row>
    <row r="11424" spans="5:5" x14ac:dyDescent="0.2">
      <c r="E11424" s="136"/>
    </row>
    <row r="11425" spans="5:5" x14ac:dyDescent="0.2">
      <c r="E11425" s="136"/>
    </row>
    <row r="11426" spans="5:5" x14ac:dyDescent="0.2">
      <c r="E11426" s="136"/>
    </row>
    <row r="11427" spans="5:5" x14ac:dyDescent="0.2">
      <c r="E11427" s="136"/>
    </row>
    <row r="11428" spans="5:5" x14ac:dyDescent="0.2">
      <c r="E11428" s="136"/>
    </row>
    <row r="11429" spans="5:5" x14ac:dyDescent="0.2">
      <c r="E11429" s="136"/>
    </row>
    <row r="11430" spans="5:5" x14ac:dyDescent="0.2">
      <c r="E11430" s="136"/>
    </row>
    <row r="11431" spans="5:5" x14ac:dyDescent="0.2">
      <c r="E11431" s="136"/>
    </row>
    <row r="11432" spans="5:5" x14ac:dyDescent="0.2">
      <c r="E11432" s="136"/>
    </row>
    <row r="11433" spans="5:5" x14ac:dyDescent="0.2">
      <c r="E11433" s="136"/>
    </row>
    <row r="11434" spans="5:5" x14ac:dyDescent="0.2">
      <c r="E11434" s="136"/>
    </row>
    <row r="11435" spans="5:5" x14ac:dyDescent="0.2">
      <c r="E11435" s="136"/>
    </row>
    <row r="11436" spans="5:5" x14ac:dyDescent="0.2">
      <c r="E11436" s="136"/>
    </row>
    <row r="11437" spans="5:5" x14ac:dyDescent="0.2">
      <c r="E11437" s="136"/>
    </row>
    <row r="11438" spans="5:5" x14ac:dyDescent="0.2">
      <c r="E11438" s="136"/>
    </row>
    <row r="11439" spans="5:5" x14ac:dyDescent="0.2">
      <c r="E11439" s="136"/>
    </row>
    <row r="11440" spans="5:5" x14ac:dyDescent="0.2">
      <c r="E11440" s="136"/>
    </row>
    <row r="11441" spans="5:5" x14ac:dyDescent="0.2">
      <c r="E11441" s="136"/>
    </row>
    <row r="11442" spans="5:5" x14ac:dyDescent="0.2">
      <c r="E11442" s="136"/>
    </row>
    <row r="11443" spans="5:5" x14ac:dyDescent="0.2">
      <c r="E11443" s="136"/>
    </row>
    <row r="11444" spans="5:5" x14ac:dyDescent="0.2">
      <c r="E11444" s="136"/>
    </row>
    <row r="11445" spans="5:5" x14ac:dyDescent="0.2">
      <c r="E11445" s="136"/>
    </row>
    <row r="11446" spans="5:5" x14ac:dyDescent="0.2">
      <c r="E11446" s="136"/>
    </row>
    <row r="11447" spans="5:5" x14ac:dyDescent="0.2">
      <c r="E11447" s="136"/>
    </row>
    <row r="11448" spans="5:5" x14ac:dyDescent="0.2">
      <c r="E11448" s="136"/>
    </row>
    <row r="11449" spans="5:5" x14ac:dyDescent="0.2">
      <c r="E11449" s="136"/>
    </row>
    <row r="11450" spans="5:5" x14ac:dyDescent="0.2">
      <c r="E11450" s="136"/>
    </row>
    <row r="11451" spans="5:5" x14ac:dyDescent="0.2">
      <c r="E11451" s="136"/>
    </row>
    <row r="11452" spans="5:5" x14ac:dyDescent="0.2">
      <c r="E11452" s="136"/>
    </row>
    <row r="11453" spans="5:5" x14ac:dyDescent="0.2">
      <c r="E11453" s="136"/>
    </row>
    <row r="11454" spans="5:5" x14ac:dyDescent="0.2">
      <c r="E11454" s="136"/>
    </row>
    <row r="11455" spans="5:5" x14ac:dyDescent="0.2">
      <c r="E11455" s="136"/>
    </row>
    <row r="11456" spans="5:5" x14ac:dyDescent="0.2">
      <c r="E11456" s="136"/>
    </row>
    <row r="11457" spans="5:5" x14ac:dyDescent="0.2">
      <c r="E11457" s="136"/>
    </row>
    <row r="11458" spans="5:5" x14ac:dyDescent="0.2">
      <c r="E11458" s="136"/>
    </row>
    <row r="11459" spans="5:5" x14ac:dyDescent="0.2">
      <c r="E11459" s="136"/>
    </row>
    <row r="11460" spans="5:5" x14ac:dyDescent="0.2">
      <c r="E11460" s="136"/>
    </row>
    <row r="11461" spans="5:5" x14ac:dyDescent="0.2">
      <c r="E11461" s="136"/>
    </row>
    <row r="11462" spans="5:5" x14ac:dyDescent="0.2">
      <c r="E11462" s="136"/>
    </row>
    <row r="11463" spans="5:5" x14ac:dyDescent="0.2">
      <c r="E11463" s="136"/>
    </row>
    <row r="11464" spans="5:5" x14ac:dyDescent="0.2">
      <c r="E11464" s="136"/>
    </row>
    <row r="11465" spans="5:5" x14ac:dyDescent="0.2">
      <c r="E11465" s="136"/>
    </row>
    <row r="11466" spans="5:5" x14ac:dyDescent="0.2">
      <c r="E11466" s="136"/>
    </row>
    <row r="11467" spans="5:5" x14ac:dyDescent="0.2">
      <c r="E11467" s="136"/>
    </row>
    <row r="11468" spans="5:5" x14ac:dyDescent="0.2">
      <c r="E11468" s="136"/>
    </row>
    <row r="11469" spans="5:5" x14ac:dyDescent="0.2">
      <c r="E11469" s="136"/>
    </row>
    <row r="11470" spans="5:5" x14ac:dyDescent="0.2">
      <c r="E11470" s="136"/>
    </row>
    <row r="11471" spans="5:5" x14ac:dyDescent="0.2">
      <c r="E11471" s="136"/>
    </row>
    <row r="11472" spans="5:5" x14ac:dyDescent="0.2">
      <c r="E11472" s="136"/>
    </row>
    <row r="11473" spans="5:5" x14ac:dyDescent="0.2">
      <c r="E11473" s="136"/>
    </row>
    <row r="11474" spans="5:5" x14ac:dyDescent="0.2">
      <c r="E11474" s="136"/>
    </row>
    <row r="11475" spans="5:5" x14ac:dyDescent="0.2">
      <c r="E11475" s="136"/>
    </row>
    <row r="11476" spans="5:5" x14ac:dyDescent="0.2">
      <c r="E11476" s="136"/>
    </row>
    <row r="11477" spans="5:5" x14ac:dyDescent="0.2">
      <c r="E11477" s="136"/>
    </row>
    <row r="11478" spans="5:5" x14ac:dyDescent="0.2">
      <c r="E11478" s="136"/>
    </row>
    <row r="11479" spans="5:5" x14ac:dyDescent="0.2">
      <c r="E11479" s="136"/>
    </row>
    <row r="11480" spans="5:5" x14ac:dyDescent="0.2">
      <c r="E11480" s="136"/>
    </row>
    <row r="11481" spans="5:5" x14ac:dyDescent="0.2">
      <c r="E11481" s="136"/>
    </row>
    <row r="11482" spans="5:5" x14ac:dyDescent="0.2">
      <c r="E11482" s="136"/>
    </row>
    <row r="11483" spans="5:5" x14ac:dyDescent="0.2">
      <c r="E11483" s="136"/>
    </row>
    <row r="11484" spans="5:5" x14ac:dyDescent="0.2">
      <c r="E11484" s="136"/>
    </row>
    <row r="11485" spans="5:5" x14ac:dyDescent="0.2">
      <c r="E11485" s="136"/>
    </row>
    <row r="11486" spans="5:5" x14ac:dyDescent="0.2">
      <c r="E11486" s="136"/>
    </row>
    <row r="11487" spans="5:5" x14ac:dyDescent="0.2">
      <c r="E11487" s="136"/>
    </row>
    <row r="11488" spans="5:5" x14ac:dyDescent="0.2">
      <c r="E11488" s="136"/>
    </row>
    <row r="11489" spans="5:5" x14ac:dyDescent="0.2">
      <c r="E11489" s="136"/>
    </row>
    <row r="11490" spans="5:5" x14ac:dyDescent="0.2">
      <c r="E11490" s="136"/>
    </row>
    <row r="11491" spans="5:5" x14ac:dyDescent="0.2">
      <c r="E11491" s="136"/>
    </row>
    <row r="11492" spans="5:5" x14ac:dyDescent="0.2">
      <c r="E11492" s="136"/>
    </row>
    <row r="11493" spans="5:5" x14ac:dyDescent="0.2">
      <c r="E11493" s="136"/>
    </row>
    <row r="11494" spans="5:5" x14ac:dyDescent="0.2">
      <c r="E11494" s="136"/>
    </row>
    <row r="11495" spans="5:5" x14ac:dyDescent="0.2">
      <c r="E11495" s="136"/>
    </row>
    <row r="11496" spans="5:5" x14ac:dyDescent="0.2">
      <c r="E11496" s="136"/>
    </row>
    <row r="11497" spans="5:5" x14ac:dyDescent="0.2">
      <c r="E11497" s="136"/>
    </row>
    <row r="11498" spans="5:5" x14ac:dyDescent="0.2">
      <c r="E11498" s="136"/>
    </row>
    <row r="11499" spans="5:5" x14ac:dyDescent="0.2">
      <c r="E11499" s="136"/>
    </row>
    <row r="11500" spans="5:5" x14ac:dyDescent="0.2">
      <c r="E11500" s="136"/>
    </row>
    <row r="11501" spans="5:5" x14ac:dyDescent="0.2">
      <c r="E11501" s="136"/>
    </row>
    <row r="11502" spans="5:5" x14ac:dyDescent="0.2">
      <c r="E11502" s="136"/>
    </row>
    <row r="11503" spans="5:5" x14ac:dyDescent="0.2">
      <c r="E11503" s="136"/>
    </row>
    <row r="11504" spans="5:5" x14ac:dyDescent="0.2">
      <c r="E11504" s="136"/>
    </row>
    <row r="11505" spans="5:5" x14ac:dyDescent="0.2">
      <c r="E11505" s="136"/>
    </row>
    <row r="11506" spans="5:5" x14ac:dyDescent="0.2">
      <c r="E11506" s="136"/>
    </row>
    <row r="11507" spans="5:5" x14ac:dyDescent="0.2">
      <c r="E11507" s="136"/>
    </row>
    <row r="11508" spans="5:5" x14ac:dyDescent="0.2">
      <c r="E11508" s="136"/>
    </row>
    <row r="11509" spans="5:5" x14ac:dyDescent="0.2">
      <c r="E11509" s="136"/>
    </row>
    <row r="11510" spans="5:5" x14ac:dyDescent="0.2">
      <c r="E11510" s="136"/>
    </row>
    <row r="11511" spans="5:5" x14ac:dyDescent="0.2">
      <c r="E11511" s="136"/>
    </row>
    <row r="11512" spans="5:5" x14ac:dyDescent="0.2">
      <c r="E11512" s="136"/>
    </row>
    <row r="11513" spans="5:5" x14ac:dyDescent="0.2">
      <c r="E11513" s="136"/>
    </row>
    <row r="11514" spans="5:5" x14ac:dyDescent="0.2">
      <c r="E11514" s="136"/>
    </row>
    <row r="11515" spans="5:5" x14ac:dyDescent="0.2">
      <c r="E11515" s="136"/>
    </row>
    <row r="11516" spans="5:5" x14ac:dyDescent="0.2">
      <c r="E11516" s="136"/>
    </row>
    <row r="11517" spans="5:5" x14ac:dyDescent="0.2">
      <c r="E11517" s="136"/>
    </row>
    <row r="11518" spans="5:5" x14ac:dyDescent="0.2">
      <c r="E11518" s="136"/>
    </row>
    <row r="11519" spans="5:5" x14ac:dyDescent="0.2">
      <c r="E11519" s="136"/>
    </row>
    <row r="11520" spans="5:5" x14ac:dyDescent="0.2">
      <c r="E11520" s="136"/>
    </row>
    <row r="11521" spans="5:5" x14ac:dyDescent="0.2">
      <c r="E11521" s="136"/>
    </row>
    <row r="11522" spans="5:5" x14ac:dyDescent="0.2">
      <c r="E11522" s="136"/>
    </row>
    <row r="11523" spans="5:5" x14ac:dyDescent="0.2">
      <c r="E11523" s="136"/>
    </row>
    <row r="11524" spans="5:5" x14ac:dyDescent="0.2">
      <c r="E11524" s="136"/>
    </row>
    <row r="11525" spans="5:5" x14ac:dyDescent="0.2">
      <c r="E11525" s="136"/>
    </row>
    <row r="11526" spans="5:5" x14ac:dyDescent="0.2">
      <c r="E11526" s="136"/>
    </row>
    <row r="11527" spans="5:5" x14ac:dyDescent="0.2">
      <c r="E11527" s="136"/>
    </row>
    <row r="11528" spans="5:5" x14ac:dyDescent="0.2">
      <c r="E11528" s="136"/>
    </row>
    <row r="11529" spans="5:5" x14ac:dyDescent="0.2">
      <c r="E11529" s="136"/>
    </row>
    <row r="11530" spans="5:5" x14ac:dyDescent="0.2">
      <c r="E11530" s="136"/>
    </row>
    <row r="11531" spans="5:5" x14ac:dyDescent="0.2">
      <c r="E11531" s="136"/>
    </row>
    <row r="11532" spans="5:5" x14ac:dyDescent="0.2">
      <c r="E11532" s="136"/>
    </row>
    <row r="11533" spans="5:5" x14ac:dyDescent="0.2">
      <c r="E11533" s="136"/>
    </row>
    <row r="11534" spans="5:5" x14ac:dyDescent="0.2">
      <c r="E11534" s="136"/>
    </row>
    <row r="11535" spans="5:5" x14ac:dyDescent="0.2">
      <c r="E11535" s="136"/>
    </row>
    <row r="11536" spans="5:5" x14ac:dyDescent="0.2">
      <c r="E11536" s="136"/>
    </row>
    <row r="11537" spans="5:5" x14ac:dyDescent="0.2">
      <c r="E11537" s="136"/>
    </row>
    <row r="11538" spans="5:5" x14ac:dyDescent="0.2">
      <c r="E11538" s="136"/>
    </row>
    <row r="11539" spans="5:5" x14ac:dyDescent="0.2">
      <c r="E11539" s="136"/>
    </row>
    <row r="11540" spans="5:5" x14ac:dyDescent="0.2">
      <c r="E11540" s="136"/>
    </row>
    <row r="11541" spans="5:5" x14ac:dyDescent="0.2">
      <c r="E11541" s="136"/>
    </row>
    <row r="11542" spans="5:5" x14ac:dyDescent="0.2">
      <c r="E11542" s="136"/>
    </row>
    <row r="11543" spans="5:5" x14ac:dyDescent="0.2">
      <c r="E11543" s="136"/>
    </row>
    <row r="11544" spans="5:5" x14ac:dyDescent="0.2">
      <c r="E11544" s="136"/>
    </row>
    <row r="11545" spans="5:5" x14ac:dyDescent="0.2">
      <c r="E11545" s="136"/>
    </row>
    <row r="11546" spans="5:5" x14ac:dyDescent="0.2">
      <c r="E11546" s="136"/>
    </row>
    <row r="11547" spans="5:5" x14ac:dyDescent="0.2">
      <c r="E11547" s="136"/>
    </row>
    <row r="11548" spans="5:5" x14ac:dyDescent="0.2">
      <c r="E11548" s="136"/>
    </row>
    <row r="11549" spans="5:5" x14ac:dyDescent="0.2">
      <c r="E11549" s="136"/>
    </row>
    <row r="11550" spans="5:5" x14ac:dyDescent="0.2">
      <c r="E11550" s="136"/>
    </row>
    <row r="11551" spans="5:5" x14ac:dyDescent="0.2">
      <c r="E11551" s="136"/>
    </row>
    <row r="11552" spans="5:5" x14ac:dyDescent="0.2">
      <c r="E11552" s="136"/>
    </row>
    <row r="11553" spans="5:5" x14ac:dyDescent="0.2">
      <c r="E11553" s="136"/>
    </row>
    <row r="11554" spans="5:5" x14ac:dyDescent="0.2">
      <c r="E11554" s="136"/>
    </row>
    <row r="11555" spans="5:5" x14ac:dyDescent="0.2">
      <c r="E11555" s="136"/>
    </row>
    <row r="11556" spans="5:5" x14ac:dyDescent="0.2">
      <c r="E11556" s="136"/>
    </row>
    <row r="11557" spans="5:5" x14ac:dyDescent="0.2">
      <c r="E11557" s="136"/>
    </row>
    <row r="11558" spans="5:5" x14ac:dyDescent="0.2">
      <c r="E11558" s="136"/>
    </row>
    <row r="11559" spans="5:5" x14ac:dyDescent="0.2">
      <c r="E11559" s="136"/>
    </row>
    <row r="11560" spans="5:5" x14ac:dyDescent="0.2">
      <c r="E11560" s="136"/>
    </row>
    <row r="11561" spans="5:5" x14ac:dyDescent="0.2">
      <c r="E11561" s="136"/>
    </row>
    <row r="11562" spans="5:5" x14ac:dyDescent="0.2">
      <c r="E11562" s="136"/>
    </row>
    <row r="11563" spans="5:5" x14ac:dyDescent="0.2">
      <c r="E11563" s="136"/>
    </row>
    <row r="11564" spans="5:5" x14ac:dyDescent="0.2">
      <c r="E11564" s="136"/>
    </row>
    <row r="11565" spans="5:5" x14ac:dyDescent="0.2">
      <c r="E11565" s="136"/>
    </row>
    <row r="11566" spans="5:5" x14ac:dyDescent="0.2">
      <c r="E11566" s="136"/>
    </row>
    <row r="11567" spans="5:5" x14ac:dyDescent="0.2">
      <c r="E11567" s="136"/>
    </row>
    <row r="11568" spans="5:5" x14ac:dyDescent="0.2">
      <c r="E11568" s="136"/>
    </row>
    <row r="11569" spans="5:5" x14ac:dyDescent="0.2">
      <c r="E11569" s="136"/>
    </row>
    <row r="11570" spans="5:5" x14ac:dyDescent="0.2">
      <c r="E11570" s="136"/>
    </row>
    <row r="11571" spans="5:5" x14ac:dyDescent="0.2">
      <c r="E11571" s="136"/>
    </row>
    <row r="11572" spans="5:5" x14ac:dyDescent="0.2">
      <c r="E11572" s="136"/>
    </row>
    <row r="11573" spans="5:5" x14ac:dyDescent="0.2">
      <c r="E11573" s="136"/>
    </row>
    <row r="11574" spans="5:5" x14ac:dyDescent="0.2">
      <c r="E11574" s="136"/>
    </row>
    <row r="11575" spans="5:5" x14ac:dyDescent="0.2">
      <c r="E11575" s="136"/>
    </row>
    <row r="11576" spans="5:5" x14ac:dyDescent="0.2">
      <c r="E11576" s="136"/>
    </row>
    <row r="11577" spans="5:5" x14ac:dyDescent="0.2">
      <c r="E11577" s="136"/>
    </row>
    <row r="11578" spans="5:5" x14ac:dyDescent="0.2">
      <c r="E11578" s="136"/>
    </row>
    <row r="11579" spans="5:5" x14ac:dyDescent="0.2">
      <c r="E11579" s="136"/>
    </row>
    <row r="11580" spans="5:5" x14ac:dyDescent="0.2">
      <c r="E11580" s="136"/>
    </row>
    <row r="11581" spans="5:5" x14ac:dyDescent="0.2">
      <c r="E11581" s="136"/>
    </row>
    <row r="11582" spans="5:5" x14ac:dyDescent="0.2">
      <c r="E11582" s="136"/>
    </row>
    <row r="11583" spans="5:5" x14ac:dyDescent="0.2">
      <c r="E11583" s="136"/>
    </row>
    <row r="11584" spans="5:5" x14ac:dyDescent="0.2">
      <c r="E11584" s="136"/>
    </row>
    <row r="11585" spans="5:5" x14ac:dyDescent="0.2">
      <c r="E11585" s="136"/>
    </row>
    <row r="11586" spans="5:5" x14ac:dyDescent="0.2">
      <c r="E11586" s="136"/>
    </row>
    <row r="11587" spans="5:5" x14ac:dyDescent="0.2">
      <c r="E11587" s="136"/>
    </row>
    <row r="11588" spans="5:5" x14ac:dyDescent="0.2">
      <c r="E11588" s="136"/>
    </row>
    <row r="11589" spans="5:5" x14ac:dyDescent="0.2">
      <c r="E11589" s="136"/>
    </row>
    <row r="11590" spans="5:5" x14ac:dyDescent="0.2">
      <c r="E11590" s="136"/>
    </row>
    <row r="11591" spans="5:5" x14ac:dyDescent="0.2">
      <c r="E11591" s="136"/>
    </row>
    <row r="11592" spans="5:5" x14ac:dyDescent="0.2">
      <c r="E11592" s="136"/>
    </row>
    <row r="11593" spans="5:5" x14ac:dyDescent="0.2">
      <c r="E11593" s="136"/>
    </row>
    <row r="11594" spans="5:5" x14ac:dyDescent="0.2">
      <c r="E11594" s="136"/>
    </row>
    <row r="11595" spans="5:5" x14ac:dyDescent="0.2">
      <c r="E11595" s="136"/>
    </row>
    <row r="11596" spans="5:5" x14ac:dyDescent="0.2">
      <c r="E11596" s="136"/>
    </row>
    <row r="11597" spans="5:5" x14ac:dyDescent="0.2">
      <c r="E11597" s="136"/>
    </row>
    <row r="11598" spans="5:5" x14ac:dyDescent="0.2">
      <c r="E11598" s="136"/>
    </row>
    <row r="11599" spans="5:5" x14ac:dyDescent="0.2">
      <c r="E11599" s="136"/>
    </row>
    <row r="11600" spans="5:5" x14ac:dyDescent="0.2">
      <c r="E11600" s="136"/>
    </row>
    <row r="11601" spans="5:5" x14ac:dyDescent="0.2">
      <c r="E11601" s="136"/>
    </row>
    <row r="11602" spans="5:5" x14ac:dyDescent="0.2">
      <c r="E11602" s="136"/>
    </row>
    <row r="11603" spans="5:5" x14ac:dyDescent="0.2">
      <c r="E11603" s="136"/>
    </row>
    <row r="11604" spans="5:5" x14ac:dyDescent="0.2">
      <c r="E11604" s="136"/>
    </row>
    <row r="11605" spans="5:5" x14ac:dyDescent="0.2">
      <c r="E11605" s="136"/>
    </row>
    <row r="11606" spans="5:5" x14ac:dyDescent="0.2">
      <c r="E11606" s="136"/>
    </row>
    <row r="11607" spans="5:5" x14ac:dyDescent="0.2">
      <c r="E11607" s="136"/>
    </row>
    <row r="11608" spans="5:5" x14ac:dyDescent="0.2">
      <c r="E11608" s="136"/>
    </row>
    <row r="11609" spans="5:5" x14ac:dyDescent="0.2">
      <c r="E11609" s="136"/>
    </row>
    <row r="11610" spans="5:5" x14ac:dyDescent="0.2">
      <c r="E11610" s="136"/>
    </row>
    <row r="11611" spans="5:5" x14ac:dyDescent="0.2">
      <c r="E11611" s="136"/>
    </row>
    <row r="11612" spans="5:5" x14ac:dyDescent="0.2">
      <c r="E11612" s="136"/>
    </row>
    <row r="11613" spans="5:5" x14ac:dyDescent="0.2">
      <c r="E11613" s="136"/>
    </row>
    <row r="11614" spans="5:5" x14ac:dyDescent="0.2">
      <c r="E11614" s="136"/>
    </row>
    <row r="11615" spans="5:5" x14ac:dyDescent="0.2">
      <c r="E11615" s="136"/>
    </row>
    <row r="11616" spans="5:5" x14ac:dyDescent="0.2">
      <c r="E11616" s="136"/>
    </row>
    <row r="11617" spans="5:5" x14ac:dyDescent="0.2">
      <c r="E11617" s="136"/>
    </row>
    <row r="11618" spans="5:5" x14ac:dyDescent="0.2">
      <c r="E11618" s="136"/>
    </row>
    <row r="11619" spans="5:5" x14ac:dyDescent="0.2">
      <c r="E11619" s="136"/>
    </row>
    <row r="11620" spans="5:5" x14ac:dyDescent="0.2">
      <c r="E11620" s="136"/>
    </row>
    <row r="11621" spans="5:5" x14ac:dyDescent="0.2">
      <c r="E11621" s="136"/>
    </row>
    <row r="11622" spans="5:5" x14ac:dyDescent="0.2">
      <c r="E11622" s="136"/>
    </row>
    <row r="11623" spans="5:5" x14ac:dyDescent="0.2">
      <c r="E11623" s="136"/>
    </row>
    <row r="11624" spans="5:5" x14ac:dyDescent="0.2">
      <c r="E11624" s="136"/>
    </row>
    <row r="11625" spans="5:5" x14ac:dyDescent="0.2">
      <c r="E11625" s="136"/>
    </row>
    <row r="11626" spans="5:5" x14ac:dyDescent="0.2">
      <c r="E11626" s="136"/>
    </row>
    <row r="11627" spans="5:5" x14ac:dyDescent="0.2">
      <c r="E11627" s="136"/>
    </row>
    <row r="11628" spans="5:5" x14ac:dyDescent="0.2">
      <c r="E11628" s="136"/>
    </row>
    <row r="11629" spans="5:5" x14ac:dyDescent="0.2">
      <c r="E11629" s="136"/>
    </row>
    <row r="11630" spans="5:5" x14ac:dyDescent="0.2">
      <c r="E11630" s="136"/>
    </row>
    <row r="11631" spans="5:5" x14ac:dyDescent="0.2">
      <c r="E11631" s="136"/>
    </row>
    <row r="11632" spans="5:5" x14ac:dyDescent="0.2">
      <c r="E11632" s="136"/>
    </row>
    <row r="11633" spans="5:5" x14ac:dyDescent="0.2">
      <c r="E11633" s="136"/>
    </row>
    <row r="11634" spans="5:5" x14ac:dyDescent="0.2">
      <c r="E11634" s="136"/>
    </row>
    <row r="11635" spans="5:5" x14ac:dyDescent="0.2">
      <c r="E11635" s="136"/>
    </row>
    <row r="11636" spans="5:5" x14ac:dyDescent="0.2">
      <c r="E11636" s="136"/>
    </row>
    <row r="11637" spans="5:5" x14ac:dyDescent="0.2">
      <c r="E11637" s="136"/>
    </row>
    <row r="11638" spans="5:5" x14ac:dyDescent="0.2">
      <c r="E11638" s="136"/>
    </row>
    <row r="11639" spans="5:5" x14ac:dyDescent="0.2">
      <c r="E11639" s="136"/>
    </row>
    <row r="11640" spans="5:5" x14ac:dyDescent="0.2">
      <c r="E11640" s="136"/>
    </row>
    <row r="11641" spans="5:5" x14ac:dyDescent="0.2">
      <c r="E11641" s="136"/>
    </row>
    <row r="11642" spans="5:5" x14ac:dyDescent="0.2">
      <c r="E11642" s="136"/>
    </row>
    <row r="11643" spans="5:5" x14ac:dyDescent="0.2">
      <c r="E11643" s="136"/>
    </row>
    <row r="11644" spans="5:5" x14ac:dyDescent="0.2">
      <c r="E11644" s="136"/>
    </row>
    <row r="11645" spans="5:5" x14ac:dyDescent="0.2">
      <c r="E11645" s="136"/>
    </row>
    <row r="11646" spans="5:5" x14ac:dyDescent="0.2">
      <c r="E11646" s="136"/>
    </row>
    <row r="11647" spans="5:5" x14ac:dyDescent="0.2">
      <c r="E11647" s="136"/>
    </row>
    <row r="11648" spans="5:5" x14ac:dyDescent="0.2">
      <c r="E11648" s="136"/>
    </row>
    <row r="11649" spans="5:5" x14ac:dyDescent="0.2">
      <c r="E11649" s="136"/>
    </row>
    <row r="11650" spans="5:5" x14ac:dyDescent="0.2">
      <c r="E11650" s="136"/>
    </row>
    <row r="11651" spans="5:5" x14ac:dyDescent="0.2">
      <c r="E11651" s="136"/>
    </row>
    <row r="11652" spans="5:5" x14ac:dyDescent="0.2">
      <c r="E11652" s="136"/>
    </row>
    <row r="11653" spans="5:5" x14ac:dyDescent="0.2">
      <c r="E11653" s="136"/>
    </row>
    <row r="11654" spans="5:5" x14ac:dyDescent="0.2">
      <c r="E11654" s="136"/>
    </row>
    <row r="11655" spans="5:5" x14ac:dyDescent="0.2">
      <c r="E11655" s="136"/>
    </row>
    <row r="11656" spans="5:5" x14ac:dyDescent="0.2">
      <c r="E11656" s="136"/>
    </row>
    <row r="11657" spans="5:5" x14ac:dyDescent="0.2">
      <c r="E11657" s="136"/>
    </row>
    <row r="11658" spans="5:5" x14ac:dyDescent="0.2">
      <c r="E11658" s="136"/>
    </row>
    <row r="11659" spans="5:5" x14ac:dyDescent="0.2">
      <c r="E11659" s="136"/>
    </row>
    <row r="11660" spans="5:5" x14ac:dyDescent="0.2">
      <c r="E11660" s="136"/>
    </row>
    <row r="11661" spans="5:5" x14ac:dyDescent="0.2">
      <c r="E11661" s="136"/>
    </row>
    <row r="11662" spans="5:5" x14ac:dyDescent="0.2">
      <c r="E11662" s="136"/>
    </row>
    <row r="11663" spans="5:5" x14ac:dyDescent="0.2">
      <c r="E11663" s="136"/>
    </row>
    <row r="11664" spans="5:5" x14ac:dyDescent="0.2">
      <c r="E11664" s="136"/>
    </row>
    <row r="11665" spans="5:5" x14ac:dyDescent="0.2">
      <c r="E11665" s="136"/>
    </row>
    <row r="11666" spans="5:5" x14ac:dyDescent="0.2">
      <c r="E11666" s="136"/>
    </row>
    <row r="11667" spans="5:5" x14ac:dyDescent="0.2">
      <c r="E11667" s="136"/>
    </row>
    <row r="11668" spans="5:5" x14ac:dyDescent="0.2">
      <c r="E11668" s="136"/>
    </row>
    <row r="11669" spans="5:5" x14ac:dyDescent="0.2">
      <c r="E11669" s="136"/>
    </row>
    <row r="11670" spans="5:5" x14ac:dyDescent="0.2">
      <c r="E11670" s="136"/>
    </row>
    <row r="11671" spans="5:5" x14ac:dyDescent="0.2">
      <c r="E11671" s="136"/>
    </row>
    <row r="11672" spans="5:5" x14ac:dyDescent="0.2">
      <c r="E11672" s="136"/>
    </row>
    <row r="11673" spans="5:5" x14ac:dyDescent="0.2">
      <c r="E11673" s="136"/>
    </row>
    <row r="11674" spans="5:5" x14ac:dyDescent="0.2">
      <c r="E11674" s="136"/>
    </row>
    <row r="11675" spans="5:5" x14ac:dyDescent="0.2">
      <c r="E11675" s="136"/>
    </row>
    <row r="11676" spans="5:5" x14ac:dyDescent="0.2">
      <c r="E11676" s="136"/>
    </row>
    <row r="11677" spans="5:5" x14ac:dyDescent="0.2">
      <c r="E11677" s="136"/>
    </row>
    <row r="11678" spans="5:5" x14ac:dyDescent="0.2">
      <c r="E11678" s="136"/>
    </row>
    <row r="11679" spans="5:5" x14ac:dyDescent="0.2">
      <c r="E11679" s="136"/>
    </row>
    <row r="11680" spans="5:5" x14ac:dyDescent="0.2">
      <c r="E11680" s="136"/>
    </row>
    <row r="11681" spans="5:5" x14ac:dyDescent="0.2">
      <c r="E11681" s="136"/>
    </row>
    <row r="11682" spans="5:5" x14ac:dyDescent="0.2">
      <c r="E11682" s="136"/>
    </row>
    <row r="11683" spans="5:5" x14ac:dyDescent="0.2">
      <c r="E11683" s="136"/>
    </row>
    <row r="11684" spans="5:5" x14ac:dyDescent="0.2">
      <c r="E11684" s="136"/>
    </row>
    <row r="11685" spans="5:5" x14ac:dyDescent="0.2">
      <c r="E11685" s="136"/>
    </row>
    <row r="11686" spans="5:5" x14ac:dyDescent="0.2">
      <c r="E11686" s="136"/>
    </row>
    <row r="11687" spans="5:5" x14ac:dyDescent="0.2">
      <c r="E11687" s="136"/>
    </row>
    <row r="11688" spans="5:5" x14ac:dyDescent="0.2">
      <c r="E11688" s="136"/>
    </row>
    <row r="11689" spans="5:5" x14ac:dyDescent="0.2">
      <c r="E11689" s="136"/>
    </row>
    <row r="11690" spans="5:5" x14ac:dyDescent="0.2">
      <c r="E11690" s="136"/>
    </row>
    <row r="11691" spans="5:5" x14ac:dyDescent="0.2">
      <c r="E11691" s="136"/>
    </row>
    <row r="11692" spans="5:5" x14ac:dyDescent="0.2">
      <c r="E11692" s="136"/>
    </row>
    <row r="11693" spans="5:5" x14ac:dyDescent="0.2">
      <c r="E11693" s="136"/>
    </row>
    <row r="11694" spans="5:5" x14ac:dyDescent="0.2">
      <c r="E11694" s="136"/>
    </row>
    <row r="11695" spans="5:5" x14ac:dyDescent="0.2">
      <c r="E11695" s="136"/>
    </row>
    <row r="11696" spans="5:5" x14ac:dyDescent="0.2">
      <c r="E11696" s="136"/>
    </row>
    <row r="11697" spans="5:5" x14ac:dyDescent="0.2">
      <c r="E11697" s="136"/>
    </row>
    <row r="11698" spans="5:5" x14ac:dyDescent="0.2">
      <c r="E11698" s="136"/>
    </row>
    <row r="11699" spans="5:5" x14ac:dyDescent="0.2">
      <c r="E11699" s="136"/>
    </row>
    <row r="11700" spans="5:5" x14ac:dyDescent="0.2">
      <c r="E11700" s="136"/>
    </row>
    <row r="11701" spans="5:5" x14ac:dyDescent="0.2">
      <c r="E11701" s="136"/>
    </row>
    <row r="11702" spans="5:5" x14ac:dyDescent="0.2">
      <c r="E11702" s="136"/>
    </row>
    <row r="11703" spans="5:5" x14ac:dyDescent="0.2">
      <c r="E11703" s="136"/>
    </row>
    <row r="11704" spans="5:5" x14ac:dyDescent="0.2">
      <c r="E11704" s="136"/>
    </row>
    <row r="11705" spans="5:5" x14ac:dyDescent="0.2">
      <c r="E11705" s="136"/>
    </row>
    <row r="11706" spans="5:5" x14ac:dyDescent="0.2">
      <c r="E11706" s="136"/>
    </row>
    <row r="11707" spans="5:5" x14ac:dyDescent="0.2">
      <c r="E11707" s="136"/>
    </row>
    <row r="11708" spans="5:5" x14ac:dyDescent="0.2">
      <c r="E11708" s="136"/>
    </row>
    <row r="11709" spans="5:5" x14ac:dyDescent="0.2">
      <c r="E11709" s="136"/>
    </row>
    <row r="11710" spans="5:5" x14ac:dyDescent="0.2">
      <c r="E11710" s="136"/>
    </row>
    <row r="11711" spans="5:5" x14ac:dyDescent="0.2">
      <c r="E11711" s="136"/>
    </row>
    <row r="11712" spans="5:5" x14ac:dyDescent="0.2">
      <c r="E11712" s="136"/>
    </row>
    <row r="11713" spans="5:5" x14ac:dyDescent="0.2">
      <c r="E11713" s="136"/>
    </row>
    <row r="11714" spans="5:5" x14ac:dyDescent="0.2">
      <c r="E11714" s="136"/>
    </row>
    <row r="11715" spans="5:5" x14ac:dyDescent="0.2">
      <c r="E11715" s="136"/>
    </row>
    <row r="11716" spans="5:5" x14ac:dyDescent="0.2">
      <c r="E11716" s="136"/>
    </row>
    <row r="11717" spans="5:5" x14ac:dyDescent="0.2">
      <c r="E11717" s="136"/>
    </row>
    <row r="11718" spans="5:5" x14ac:dyDescent="0.2">
      <c r="E11718" s="136"/>
    </row>
    <row r="11719" spans="5:5" x14ac:dyDescent="0.2">
      <c r="E11719" s="136"/>
    </row>
    <row r="11720" spans="5:5" x14ac:dyDescent="0.2">
      <c r="E11720" s="136"/>
    </row>
    <row r="11721" spans="5:5" x14ac:dyDescent="0.2">
      <c r="E11721" s="136"/>
    </row>
    <row r="11722" spans="5:5" x14ac:dyDescent="0.2">
      <c r="E11722" s="136"/>
    </row>
    <row r="11723" spans="5:5" x14ac:dyDescent="0.2">
      <c r="E11723" s="136"/>
    </row>
    <row r="11724" spans="5:5" x14ac:dyDescent="0.2">
      <c r="E11724" s="136"/>
    </row>
    <row r="11725" spans="5:5" x14ac:dyDescent="0.2">
      <c r="E11725" s="136"/>
    </row>
    <row r="11726" spans="5:5" x14ac:dyDescent="0.2">
      <c r="E11726" s="136"/>
    </row>
    <row r="11727" spans="5:5" x14ac:dyDescent="0.2">
      <c r="E11727" s="136"/>
    </row>
    <row r="11728" spans="5:5" x14ac:dyDescent="0.2">
      <c r="E11728" s="136"/>
    </row>
    <row r="11729" spans="5:5" x14ac:dyDescent="0.2">
      <c r="E11729" s="136"/>
    </row>
    <row r="11730" spans="5:5" x14ac:dyDescent="0.2">
      <c r="E11730" s="136"/>
    </row>
    <row r="11731" spans="5:5" x14ac:dyDescent="0.2">
      <c r="E11731" s="136"/>
    </row>
    <row r="11732" spans="5:5" x14ac:dyDescent="0.2">
      <c r="E11732" s="136"/>
    </row>
    <row r="11733" spans="5:5" x14ac:dyDescent="0.2">
      <c r="E11733" s="136"/>
    </row>
    <row r="11734" spans="5:5" x14ac:dyDescent="0.2">
      <c r="E11734" s="136"/>
    </row>
    <row r="11735" spans="5:5" x14ac:dyDescent="0.2">
      <c r="E11735" s="136"/>
    </row>
    <row r="11736" spans="5:5" x14ac:dyDescent="0.2">
      <c r="E11736" s="136"/>
    </row>
    <row r="11737" spans="5:5" x14ac:dyDescent="0.2">
      <c r="E11737" s="136"/>
    </row>
    <row r="11738" spans="5:5" x14ac:dyDescent="0.2">
      <c r="E11738" s="136"/>
    </row>
    <row r="11739" spans="5:5" x14ac:dyDescent="0.2">
      <c r="E11739" s="136"/>
    </row>
    <row r="11740" spans="5:5" x14ac:dyDescent="0.2">
      <c r="E11740" s="136"/>
    </row>
    <row r="11741" spans="5:5" x14ac:dyDescent="0.2">
      <c r="E11741" s="136"/>
    </row>
    <row r="11742" spans="5:5" x14ac:dyDescent="0.2">
      <c r="E11742" s="136"/>
    </row>
    <row r="11743" spans="5:5" x14ac:dyDescent="0.2">
      <c r="E11743" s="136"/>
    </row>
    <row r="11744" spans="5:5" x14ac:dyDescent="0.2">
      <c r="E11744" s="136"/>
    </row>
    <row r="11745" spans="5:5" x14ac:dyDescent="0.2">
      <c r="E11745" s="136"/>
    </row>
    <row r="11746" spans="5:5" x14ac:dyDescent="0.2">
      <c r="E11746" s="136"/>
    </row>
    <row r="11747" spans="5:5" x14ac:dyDescent="0.2">
      <c r="E11747" s="136"/>
    </row>
    <row r="11748" spans="5:5" x14ac:dyDescent="0.2">
      <c r="E11748" s="136"/>
    </row>
    <row r="11749" spans="5:5" x14ac:dyDescent="0.2">
      <c r="E11749" s="136"/>
    </row>
    <row r="11750" spans="5:5" x14ac:dyDescent="0.2">
      <c r="E11750" s="136"/>
    </row>
    <row r="11751" spans="5:5" x14ac:dyDescent="0.2">
      <c r="E11751" s="136"/>
    </row>
    <row r="11752" spans="5:5" x14ac:dyDescent="0.2">
      <c r="E11752" s="136"/>
    </row>
    <row r="11753" spans="5:5" x14ac:dyDescent="0.2">
      <c r="E11753" s="136"/>
    </row>
    <row r="11754" spans="5:5" x14ac:dyDescent="0.2">
      <c r="E11754" s="136"/>
    </row>
    <row r="11755" spans="5:5" x14ac:dyDescent="0.2">
      <c r="E11755" s="136"/>
    </row>
    <row r="11756" spans="5:5" x14ac:dyDescent="0.2">
      <c r="E11756" s="136"/>
    </row>
    <row r="11757" spans="5:5" x14ac:dyDescent="0.2">
      <c r="E11757" s="136"/>
    </row>
    <row r="11758" spans="5:5" x14ac:dyDescent="0.2">
      <c r="E11758" s="136"/>
    </row>
    <row r="11759" spans="5:5" x14ac:dyDescent="0.2">
      <c r="E11759" s="136"/>
    </row>
    <row r="11760" spans="5:5" x14ac:dyDescent="0.2">
      <c r="E11760" s="136"/>
    </row>
    <row r="11761" spans="5:5" x14ac:dyDescent="0.2">
      <c r="E11761" s="136"/>
    </row>
    <row r="11762" spans="5:5" x14ac:dyDescent="0.2">
      <c r="E11762" s="136"/>
    </row>
    <row r="11763" spans="5:5" x14ac:dyDescent="0.2">
      <c r="E11763" s="136"/>
    </row>
    <row r="11764" spans="5:5" x14ac:dyDescent="0.2">
      <c r="E11764" s="136"/>
    </row>
    <row r="11765" spans="5:5" x14ac:dyDescent="0.2">
      <c r="E11765" s="136"/>
    </row>
    <row r="11766" spans="5:5" x14ac:dyDescent="0.2">
      <c r="E11766" s="136"/>
    </row>
    <row r="11767" spans="5:5" x14ac:dyDescent="0.2">
      <c r="E11767" s="136"/>
    </row>
    <row r="11768" spans="5:5" x14ac:dyDescent="0.2">
      <c r="E11768" s="136"/>
    </row>
    <row r="11769" spans="5:5" x14ac:dyDescent="0.2">
      <c r="E11769" s="136"/>
    </row>
    <row r="11770" spans="5:5" x14ac:dyDescent="0.2">
      <c r="E11770" s="136"/>
    </row>
    <row r="11771" spans="5:5" x14ac:dyDescent="0.2">
      <c r="E11771" s="136"/>
    </row>
    <row r="11772" spans="5:5" x14ac:dyDescent="0.2">
      <c r="E11772" s="136"/>
    </row>
    <row r="11773" spans="5:5" x14ac:dyDescent="0.2">
      <c r="E11773" s="136"/>
    </row>
    <row r="11774" spans="5:5" x14ac:dyDescent="0.2">
      <c r="E11774" s="136"/>
    </row>
    <row r="11775" spans="5:5" x14ac:dyDescent="0.2">
      <c r="E11775" s="136"/>
    </row>
    <row r="11776" spans="5:5" x14ac:dyDescent="0.2">
      <c r="E11776" s="136"/>
    </row>
    <row r="11777" spans="5:5" x14ac:dyDescent="0.2">
      <c r="E11777" s="136"/>
    </row>
    <row r="11778" spans="5:5" x14ac:dyDescent="0.2">
      <c r="E11778" s="136"/>
    </row>
    <row r="11779" spans="5:5" x14ac:dyDescent="0.2">
      <c r="E11779" s="136"/>
    </row>
    <row r="11780" spans="5:5" x14ac:dyDescent="0.2">
      <c r="E11780" s="136"/>
    </row>
    <row r="11781" spans="5:5" x14ac:dyDescent="0.2">
      <c r="E11781" s="136"/>
    </row>
    <row r="11782" spans="5:5" x14ac:dyDescent="0.2">
      <c r="E11782" s="136"/>
    </row>
    <row r="11783" spans="5:5" x14ac:dyDescent="0.2">
      <c r="E11783" s="136"/>
    </row>
    <row r="11784" spans="5:5" x14ac:dyDescent="0.2">
      <c r="E11784" s="136"/>
    </row>
    <row r="11785" spans="5:5" x14ac:dyDescent="0.2">
      <c r="E11785" s="136"/>
    </row>
    <row r="11786" spans="5:5" x14ac:dyDescent="0.2">
      <c r="E11786" s="136"/>
    </row>
    <row r="11787" spans="5:5" x14ac:dyDescent="0.2">
      <c r="E11787" s="136"/>
    </row>
    <row r="11788" spans="5:5" x14ac:dyDescent="0.2">
      <c r="E11788" s="136"/>
    </row>
    <row r="11789" spans="5:5" x14ac:dyDescent="0.2">
      <c r="E11789" s="136"/>
    </row>
    <row r="11790" spans="5:5" x14ac:dyDescent="0.2">
      <c r="E11790" s="136"/>
    </row>
    <row r="11791" spans="5:5" x14ac:dyDescent="0.2">
      <c r="E11791" s="136"/>
    </row>
    <row r="11792" spans="5:5" x14ac:dyDescent="0.2">
      <c r="E11792" s="136"/>
    </row>
    <row r="11793" spans="5:5" x14ac:dyDescent="0.2">
      <c r="E11793" s="136"/>
    </row>
    <row r="11794" spans="5:5" x14ac:dyDescent="0.2">
      <c r="E11794" s="136"/>
    </row>
    <row r="11795" spans="5:5" x14ac:dyDescent="0.2">
      <c r="E11795" s="136"/>
    </row>
    <row r="11796" spans="5:5" x14ac:dyDescent="0.2">
      <c r="E11796" s="136"/>
    </row>
    <row r="11797" spans="5:5" x14ac:dyDescent="0.2">
      <c r="E11797" s="136"/>
    </row>
    <row r="11798" spans="5:5" x14ac:dyDescent="0.2">
      <c r="E11798" s="136"/>
    </row>
    <row r="11799" spans="5:5" x14ac:dyDescent="0.2">
      <c r="E11799" s="136"/>
    </row>
    <row r="11800" spans="5:5" x14ac:dyDescent="0.2">
      <c r="E11800" s="136"/>
    </row>
    <row r="11801" spans="5:5" x14ac:dyDescent="0.2">
      <c r="E11801" s="136"/>
    </row>
    <row r="11802" spans="5:5" x14ac:dyDescent="0.2">
      <c r="E11802" s="136"/>
    </row>
    <row r="11803" spans="5:5" x14ac:dyDescent="0.2">
      <c r="E11803" s="136"/>
    </row>
    <row r="11804" spans="5:5" x14ac:dyDescent="0.2">
      <c r="E11804" s="136"/>
    </row>
    <row r="11805" spans="5:5" x14ac:dyDescent="0.2">
      <c r="E11805" s="136"/>
    </row>
    <row r="11806" spans="5:5" x14ac:dyDescent="0.2">
      <c r="E11806" s="136"/>
    </row>
    <row r="11807" spans="5:5" x14ac:dyDescent="0.2">
      <c r="E11807" s="136"/>
    </row>
    <row r="11808" spans="5:5" x14ac:dyDescent="0.2">
      <c r="E11808" s="136"/>
    </row>
    <row r="11809" spans="5:5" x14ac:dyDescent="0.2">
      <c r="E11809" s="136"/>
    </row>
    <row r="11810" spans="5:5" x14ac:dyDescent="0.2">
      <c r="E11810" s="136"/>
    </row>
    <row r="11811" spans="5:5" x14ac:dyDescent="0.2">
      <c r="E11811" s="136"/>
    </row>
    <row r="11812" spans="5:5" x14ac:dyDescent="0.2">
      <c r="E11812" s="136"/>
    </row>
    <row r="11813" spans="5:5" x14ac:dyDescent="0.2">
      <c r="E11813" s="136"/>
    </row>
    <row r="11814" spans="5:5" x14ac:dyDescent="0.2">
      <c r="E11814" s="136"/>
    </row>
    <row r="11815" spans="5:5" x14ac:dyDescent="0.2">
      <c r="E11815" s="136"/>
    </row>
    <row r="11816" spans="5:5" x14ac:dyDescent="0.2">
      <c r="E11816" s="136"/>
    </row>
    <row r="11817" spans="5:5" x14ac:dyDescent="0.2">
      <c r="E11817" s="136"/>
    </row>
    <row r="11818" spans="5:5" x14ac:dyDescent="0.2">
      <c r="E11818" s="136"/>
    </row>
    <row r="11819" spans="5:5" x14ac:dyDescent="0.2">
      <c r="E11819" s="136"/>
    </row>
    <row r="11820" spans="5:5" x14ac:dyDescent="0.2">
      <c r="E11820" s="136"/>
    </row>
    <row r="11821" spans="5:5" x14ac:dyDescent="0.2">
      <c r="E11821" s="136"/>
    </row>
    <row r="11822" spans="5:5" x14ac:dyDescent="0.2">
      <c r="E11822" s="136"/>
    </row>
    <row r="11823" spans="5:5" x14ac:dyDescent="0.2">
      <c r="E11823" s="136"/>
    </row>
    <row r="11824" spans="5:5" x14ac:dyDescent="0.2">
      <c r="E11824" s="136"/>
    </row>
    <row r="11825" spans="5:5" x14ac:dyDescent="0.2">
      <c r="E11825" s="136"/>
    </row>
    <row r="11826" spans="5:5" x14ac:dyDescent="0.2">
      <c r="E11826" s="136"/>
    </row>
    <row r="11827" spans="5:5" x14ac:dyDescent="0.2">
      <c r="E11827" s="136"/>
    </row>
    <row r="11828" spans="5:5" x14ac:dyDescent="0.2">
      <c r="E11828" s="136"/>
    </row>
    <row r="11829" spans="5:5" x14ac:dyDescent="0.2">
      <c r="E11829" s="136"/>
    </row>
    <row r="11830" spans="5:5" x14ac:dyDescent="0.2">
      <c r="E11830" s="136"/>
    </row>
    <row r="11831" spans="5:5" x14ac:dyDescent="0.2">
      <c r="E11831" s="136"/>
    </row>
    <row r="11832" spans="5:5" x14ac:dyDescent="0.2">
      <c r="E11832" s="136"/>
    </row>
    <row r="11833" spans="5:5" x14ac:dyDescent="0.2">
      <c r="E11833" s="136"/>
    </row>
    <row r="11834" spans="5:5" x14ac:dyDescent="0.2">
      <c r="E11834" s="136"/>
    </row>
    <row r="11835" spans="5:5" x14ac:dyDescent="0.2">
      <c r="E11835" s="136"/>
    </row>
    <row r="11836" spans="5:5" x14ac:dyDescent="0.2">
      <c r="E11836" s="136"/>
    </row>
    <row r="11837" spans="5:5" x14ac:dyDescent="0.2">
      <c r="E11837" s="136"/>
    </row>
    <row r="11838" spans="5:5" x14ac:dyDescent="0.2">
      <c r="E11838" s="136"/>
    </row>
    <row r="11839" spans="5:5" x14ac:dyDescent="0.2">
      <c r="E11839" s="136"/>
    </row>
    <row r="11840" spans="5:5" x14ac:dyDescent="0.2">
      <c r="E11840" s="136"/>
    </row>
    <row r="11841" spans="5:5" x14ac:dyDescent="0.2">
      <c r="E11841" s="136"/>
    </row>
    <row r="11842" spans="5:5" x14ac:dyDescent="0.2">
      <c r="E11842" s="136"/>
    </row>
    <row r="11843" spans="5:5" x14ac:dyDescent="0.2">
      <c r="E11843" s="136"/>
    </row>
    <row r="11844" spans="5:5" x14ac:dyDescent="0.2">
      <c r="E11844" s="136"/>
    </row>
    <row r="11845" spans="5:5" x14ac:dyDescent="0.2">
      <c r="E11845" s="136"/>
    </row>
    <row r="11846" spans="5:5" x14ac:dyDescent="0.2">
      <c r="E11846" s="136"/>
    </row>
    <row r="11847" spans="5:5" x14ac:dyDescent="0.2">
      <c r="E11847" s="136"/>
    </row>
    <row r="11848" spans="5:5" x14ac:dyDescent="0.2">
      <c r="E11848" s="136"/>
    </row>
    <row r="11849" spans="5:5" x14ac:dyDescent="0.2">
      <c r="E11849" s="136"/>
    </row>
    <row r="11850" spans="5:5" x14ac:dyDescent="0.2">
      <c r="E11850" s="136"/>
    </row>
    <row r="11851" spans="5:5" x14ac:dyDescent="0.2">
      <c r="E11851" s="136"/>
    </row>
    <row r="11852" spans="5:5" x14ac:dyDescent="0.2">
      <c r="E11852" s="136"/>
    </row>
    <row r="11853" spans="5:5" x14ac:dyDescent="0.2">
      <c r="E11853" s="136"/>
    </row>
    <row r="11854" spans="5:5" x14ac:dyDescent="0.2">
      <c r="E11854" s="136"/>
    </row>
    <row r="11855" spans="5:5" x14ac:dyDescent="0.2">
      <c r="E11855" s="136"/>
    </row>
    <row r="11856" spans="5:5" x14ac:dyDescent="0.2">
      <c r="E11856" s="136"/>
    </row>
    <row r="11857" spans="5:5" x14ac:dyDescent="0.2">
      <c r="E11857" s="136"/>
    </row>
    <row r="11858" spans="5:5" x14ac:dyDescent="0.2">
      <c r="E11858" s="136"/>
    </row>
    <row r="11859" spans="5:5" x14ac:dyDescent="0.2">
      <c r="E11859" s="136"/>
    </row>
    <row r="11860" spans="5:5" x14ac:dyDescent="0.2">
      <c r="E11860" s="136"/>
    </row>
    <row r="11861" spans="5:5" x14ac:dyDescent="0.2">
      <c r="E11861" s="136"/>
    </row>
    <row r="11862" spans="5:5" x14ac:dyDescent="0.2">
      <c r="E11862" s="136"/>
    </row>
    <row r="11863" spans="5:5" x14ac:dyDescent="0.2">
      <c r="E11863" s="136"/>
    </row>
    <row r="11864" spans="5:5" x14ac:dyDescent="0.2">
      <c r="E11864" s="136"/>
    </row>
    <row r="11865" spans="5:5" x14ac:dyDescent="0.2">
      <c r="E11865" s="136"/>
    </row>
    <row r="11866" spans="5:5" x14ac:dyDescent="0.2">
      <c r="E11866" s="136"/>
    </row>
    <row r="11867" spans="5:5" x14ac:dyDescent="0.2">
      <c r="E11867" s="136"/>
    </row>
    <row r="11868" spans="5:5" x14ac:dyDescent="0.2">
      <c r="E11868" s="136"/>
    </row>
    <row r="11869" spans="5:5" x14ac:dyDescent="0.2">
      <c r="E11869" s="136"/>
    </row>
    <row r="11870" spans="5:5" x14ac:dyDescent="0.2">
      <c r="E11870" s="136"/>
    </row>
    <row r="11871" spans="5:5" x14ac:dyDescent="0.2">
      <c r="E11871" s="136"/>
    </row>
    <row r="11872" spans="5:5" x14ac:dyDescent="0.2">
      <c r="E11872" s="136"/>
    </row>
    <row r="11873" spans="5:5" x14ac:dyDescent="0.2">
      <c r="E11873" s="136"/>
    </row>
    <row r="11874" spans="5:5" x14ac:dyDescent="0.2">
      <c r="E11874" s="136"/>
    </row>
    <row r="11875" spans="5:5" x14ac:dyDescent="0.2">
      <c r="E11875" s="136"/>
    </row>
    <row r="11876" spans="5:5" x14ac:dyDescent="0.2">
      <c r="E11876" s="136"/>
    </row>
    <row r="11877" spans="5:5" x14ac:dyDescent="0.2">
      <c r="E11877" s="136"/>
    </row>
    <row r="11878" spans="5:5" x14ac:dyDescent="0.2">
      <c r="E11878" s="136"/>
    </row>
    <row r="11879" spans="5:5" x14ac:dyDescent="0.2">
      <c r="E11879" s="136"/>
    </row>
    <row r="11880" spans="5:5" x14ac:dyDescent="0.2">
      <c r="E11880" s="136"/>
    </row>
    <row r="11881" spans="5:5" x14ac:dyDescent="0.2">
      <c r="E11881" s="136"/>
    </row>
    <row r="11882" spans="5:5" x14ac:dyDescent="0.2">
      <c r="E11882" s="136"/>
    </row>
    <row r="11883" spans="5:5" x14ac:dyDescent="0.2">
      <c r="E11883" s="136"/>
    </row>
    <row r="11884" spans="5:5" x14ac:dyDescent="0.2">
      <c r="E11884" s="136"/>
    </row>
    <row r="11885" spans="5:5" x14ac:dyDescent="0.2">
      <c r="E11885" s="136"/>
    </row>
    <row r="11886" spans="5:5" x14ac:dyDescent="0.2">
      <c r="E11886" s="136"/>
    </row>
    <row r="11887" spans="5:5" x14ac:dyDescent="0.2">
      <c r="E11887" s="136"/>
    </row>
    <row r="11888" spans="5:5" x14ac:dyDescent="0.2">
      <c r="E11888" s="136"/>
    </row>
    <row r="11889" spans="5:5" x14ac:dyDescent="0.2">
      <c r="E11889" s="136"/>
    </row>
    <row r="11890" spans="5:5" x14ac:dyDescent="0.2">
      <c r="E11890" s="136"/>
    </row>
    <row r="11891" spans="5:5" x14ac:dyDescent="0.2">
      <c r="E11891" s="136"/>
    </row>
    <row r="11892" spans="5:5" x14ac:dyDescent="0.2">
      <c r="E11892" s="136"/>
    </row>
    <row r="11893" spans="5:5" x14ac:dyDescent="0.2">
      <c r="E11893" s="136"/>
    </row>
    <row r="11894" spans="5:5" x14ac:dyDescent="0.2">
      <c r="E11894" s="136"/>
    </row>
    <row r="11895" spans="5:5" x14ac:dyDescent="0.2">
      <c r="E11895" s="136"/>
    </row>
    <row r="11896" spans="5:5" x14ac:dyDescent="0.2">
      <c r="E11896" s="136"/>
    </row>
    <row r="11897" spans="5:5" x14ac:dyDescent="0.2">
      <c r="E11897" s="136"/>
    </row>
    <row r="11898" spans="5:5" x14ac:dyDescent="0.2">
      <c r="E11898" s="136"/>
    </row>
    <row r="11899" spans="5:5" x14ac:dyDescent="0.2">
      <c r="E11899" s="136"/>
    </row>
    <row r="11900" spans="5:5" x14ac:dyDescent="0.2">
      <c r="E11900" s="136"/>
    </row>
    <row r="11901" spans="5:5" x14ac:dyDescent="0.2">
      <c r="E11901" s="136"/>
    </row>
    <row r="11902" spans="5:5" x14ac:dyDescent="0.2">
      <c r="E11902" s="136"/>
    </row>
    <row r="11903" spans="5:5" x14ac:dyDescent="0.2">
      <c r="E11903" s="136"/>
    </row>
    <row r="11904" spans="5:5" x14ac:dyDescent="0.2">
      <c r="E11904" s="136"/>
    </row>
    <row r="11905" spans="5:5" x14ac:dyDescent="0.2">
      <c r="E11905" s="136"/>
    </row>
    <row r="11906" spans="5:5" x14ac:dyDescent="0.2">
      <c r="E11906" s="136"/>
    </row>
    <row r="11907" spans="5:5" x14ac:dyDescent="0.2">
      <c r="E11907" s="136"/>
    </row>
    <row r="11908" spans="5:5" x14ac:dyDescent="0.2">
      <c r="E11908" s="136"/>
    </row>
    <row r="11909" spans="5:5" x14ac:dyDescent="0.2">
      <c r="E11909" s="136"/>
    </row>
    <row r="11910" spans="5:5" x14ac:dyDescent="0.2">
      <c r="E11910" s="136"/>
    </row>
    <row r="11911" spans="5:5" x14ac:dyDescent="0.2">
      <c r="E11911" s="136"/>
    </row>
    <row r="11912" spans="5:5" x14ac:dyDescent="0.2">
      <c r="E11912" s="136"/>
    </row>
    <row r="11913" spans="5:5" x14ac:dyDescent="0.2">
      <c r="E11913" s="136"/>
    </row>
    <row r="11914" spans="5:5" x14ac:dyDescent="0.2">
      <c r="E11914" s="136"/>
    </row>
    <row r="11915" spans="5:5" x14ac:dyDescent="0.2">
      <c r="E11915" s="136"/>
    </row>
    <row r="11916" spans="5:5" x14ac:dyDescent="0.2">
      <c r="E11916" s="136"/>
    </row>
    <row r="11917" spans="5:5" x14ac:dyDescent="0.2">
      <c r="E11917" s="136"/>
    </row>
    <row r="11918" spans="5:5" x14ac:dyDescent="0.2">
      <c r="E11918" s="136"/>
    </row>
    <row r="11919" spans="5:5" x14ac:dyDescent="0.2">
      <c r="E11919" s="136"/>
    </row>
    <row r="11920" spans="5:5" x14ac:dyDescent="0.2">
      <c r="E11920" s="136"/>
    </row>
    <row r="11921" spans="5:5" x14ac:dyDescent="0.2">
      <c r="E11921" s="136"/>
    </row>
    <row r="11922" spans="5:5" x14ac:dyDescent="0.2">
      <c r="E11922" s="136"/>
    </row>
    <row r="11923" spans="5:5" x14ac:dyDescent="0.2">
      <c r="E11923" s="136"/>
    </row>
    <row r="11924" spans="5:5" x14ac:dyDescent="0.2">
      <c r="E11924" s="136"/>
    </row>
    <row r="11925" spans="5:5" x14ac:dyDescent="0.2">
      <c r="E11925" s="136"/>
    </row>
    <row r="11926" spans="5:5" x14ac:dyDescent="0.2">
      <c r="E11926" s="136"/>
    </row>
    <row r="11927" spans="5:5" x14ac:dyDescent="0.2">
      <c r="E11927" s="136"/>
    </row>
    <row r="11928" spans="5:5" x14ac:dyDescent="0.2">
      <c r="E11928" s="136"/>
    </row>
    <row r="11929" spans="5:5" x14ac:dyDescent="0.2">
      <c r="E11929" s="136"/>
    </row>
    <row r="11930" spans="5:5" x14ac:dyDescent="0.2">
      <c r="E11930" s="136"/>
    </row>
    <row r="11931" spans="5:5" x14ac:dyDescent="0.2">
      <c r="E11931" s="136"/>
    </row>
    <row r="11932" spans="5:5" x14ac:dyDescent="0.2">
      <c r="E11932" s="136"/>
    </row>
    <row r="11933" spans="5:5" x14ac:dyDescent="0.2">
      <c r="E11933" s="136"/>
    </row>
    <row r="11934" spans="5:5" x14ac:dyDescent="0.2">
      <c r="E11934" s="136"/>
    </row>
    <row r="11935" spans="5:5" x14ac:dyDescent="0.2">
      <c r="E11935" s="136"/>
    </row>
    <row r="11936" spans="5:5" x14ac:dyDescent="0.2">
      <c r="E11936" s="136"/>
    </row>
    <row r="11937" spans="5:5" x14ac:dyDescent="0.2">
      <c r="E11937" s="136"/>
    </row>
    <row r="11938" spans="5:5" x14ac:dyDescent="0.2">
      <c r="E11938" s="136"/>
    </row>
    <row r="11939" spans="5:5" x14ac:dyDescent="0.2">
      <c r="E11939" s="136"/>
    </row>
    <row r="11940" spans="5:5" x14ac:dyDescent="0.2">
      <c r="E11940" s="136"/>
    </row>
    <row r="11941" spans="5:5" x14ac:dyDescent="0.2">
      <c r="E11941" s="136"/>
    </row>
    <row r="11942" spans="5:5" x14ac:dyDescent="0.2">
      <c r="E11942" s="136"/>
    </row>
    <row r="11943" spans="5:5" x14ac:dyDescent="0.2">
      <c r="E11943" s="136"/>
    </row>
    <row r="11944" spans="5:5" x14ac:dyDescent="0.2">
      <c r="E11944" s="136"/>
    </row>
    <row r="11945" spans="5:5" x14ac:dyDescent="0.2">
      <c r="E11945" s="136"/>
    </row>
    <row r="11946" spans="5:5" x14ac:dyDescent="0.2">
      <c r="E11946" s="136"/>
    </row>
    <row r="11947" spans="5:5" x14ac:dyDescent="0.2">
      <c r="E11947" s="136"/>
    </row>
    <row r="11948" spans="5:5" x14ac:dyDescent="0.2">
      <c r="E11948" s="136"/>
    </row>
    <row r="11949" spans="5:5" x14ac:dyDescent="0.2">
      <c r="E11949" s="136"/>
    </row>
    <row r="11950" spans="5:5" x14ac:dyDescent="0.2">
      <c r="E11950" s="136"/>
    </row>
    <row r="11951" spans="5:5" x14ac:dyDescent="0.2">
      <c r="E11951" s="136"/>
    </row>
    <row r="11952" spans="5:5" x14ac:dyDescent="0.2">
      <c r="E11952" s="136"/>
    </row>
    <row r="11953" spans="5:5" x14ac:dyDescent="0.2">
      <c r="E11953" s="136"/>
    </row>
    <row r="11954" spans="5:5" x14ac:dyDescent="0.2">
      <c r="E11954" s="136"/>
    </row>
    <row r="11955" spans="5:5" x14ac:dyDescent="0.2">
      <c r="E11955" s="136"/>
    </row>
    <row r="11956" spans="5:5" x14ac:dyDescent="0.2">
      <c r="E11956" s="136"/>
    </row>
    <row r="11957" spans="5:5" x14ac:dyDescent="0.2">
      <c r="E11957" s="136"/>
    </row>
    <row r="11958" spans="5:5" x14ac:dyDescent="0.2">
      <c r="E11958" s="136"/>
    </row>
    <row r="11959" spans="5:5" x14ac:dyDescent="0.2">
      <c r="E11959" s="136"/>
    </row>
    <row r="11960" spans="5:5" x14ac:dyDescent="0.2">
      <c r="E11960" s="136"/>
    </row>
    <row r="11961" spans="5:5" x14ac:dyDescent="0.2">
      <c r="E11961" s="136"/>
    </row>
    <row r="11962" spans="5:5" x14ac:dyDescent="0.2">
      <c r="E11962" s="136"/>
    </row>
    <row r="11963" spans="5:5" x14ac:dyDescent="0.2">
      <c r="E11963" s="136"/>
    </row>
    <row r="11964" spans="5:5" x14ac:dyDescent="0.2">
      <c r="E11964" s="136"/>
    </row>
    <row r="11965" spans="5:5" x14ac:dyDescent="0.2">
      <c r="E11965" s="136"/>
    </row>
    <row r="11966" spans="5:5" x14ac:dyDescent="0.2">
      <c r="E11966" s="136"/>
    </row>
    <row r="11967" spans="5:5" x14ac:dyDescent="0.2">
      <c r="E11967" s="136"/>
    </row>
    <row r="11968" spans="5:5" x14ac:dyDescent="0.2">
      <c r="E11968" s="136"/>
    </row>
    <row r="11969" spans="5:5" x14ac:dyDescent="0.2">
      <c r="E11969" s="136"/>
    </row>
    <row r="11970" spans="5:5" x14ac:dyDescent="0.2">
      <c r="E11970" s="136"/>
    </row>
    <row r="11971" spans="5:5" x14ac:dyDescent="0.2">
      <c r="E11971" s="136"/>
    </row>
    <row r="11972" spans="5:5" x14ac:dyDescent="0.2">
      <c r="E11972" s="136"/>
    </row>
    <row r="11973" spans="5:5" x14ac:dyDescent="0.2">
      <c r="E11973" s="136"/>
    </row>
    <row r="11974" spans="5:5" x14ac:dyDescent="0.2">
      <c r="E11974" s="136"/>
    </row>
    <row r="11975" spans="5:5" x14ac:dyDescent="0.2">
      <c r="E11975" s="136"/>
    </row>
    <row r="11976" spans="5:5" x14ac:dyDescent="0.2">
      <c r="E11976" s="136"/>
    </row>
    <row r="11977" spans="5:5" x14ac:dyDescent="0.2">
      <c r="E11977" s="136"/>
    </row>
    <row r="11978" spans="5:5" x14ac:dyDescent="0.2">
      <c r="E11978" s="136"/>
    </row>
    <row r="11979" spans="5:5" x14ac:dyDescent="0.2">
      <c r="E11979" s="136"/>
    </row>
    <row r="11980" spans="5:5" x14ac:dyDescent="0.2">
      <c r="E11980" s="136"/>
    </row>
    <row r="11981" spans="5:5" x14ac:dyDescent="0.2">
      <c r="E11981" s="136"/>
    </row>
    <row r="11982" spans="5:5" x14ac:dyDescent="0.2">
      <c r="E11982" s="136"/>
    </row>
    <row r="11983" spans="5:5" x14ac:dyDescent="0.2">
      <c r="E11983" s="136"/>
    </row>
    <row r="11984" spans="5:5" x14ac:dyDescent="0.2">
      <c r="E11984" s="136"/>
    </row>
    <row r="11985" spans="5:5" x14ac:dyDescent="0.2">
      <c r="E11985" s="136"/>
    </row>
    <row r="11986" spans="5:5" x14ac:dyDescent="0.2">
      <c r="E11986" s="136"/>
    </row>
    <row r="11987" spans="5:5" x14ac:dyDescent="0.2">
      <c r="E11987" s="136"/>
    </row>
    <row r="11988" spans="5:5" x14ac:dyDescent="0.2">
      <c r="E11988" s="136"/>
    </row>
    <row r="11989" spans="5:5" x14ac:dyDescent="0.2">
      <c r="E11989" s="136"/>
    </row>
    <row r="11990" spans="5:5" x14ac:dyDescent="0.2">
      <c r="E11990" s="136"/>
    </row>
    <row r="11991" spans="5:5" x14ac:dyDescent="0.2">
      <c r="E11991" s="136"/>
    </row>
    <row r="11992" spans="5:5" x14ac:dyDescent="0.2">
      <c r="E11992" s="136"/>
    </row>
    <row r="11993" spans="5:5" x14ac:dyDescent="0.2">
      <c r="E11993" s="136"/>
    </row>
    <row r="11994" spans="5:5" x14ac:dyDescent="0.2">
      <c r="E11994" s="136"/>
    </row>
    <row r="11995" spans="5:5" x14ac:dyDescent="0.2">
      <c r="E11995" s="136"/>
    </row>
    <row r="11996" spans="5:5" x14ac:dyDescent="0.2">
      <c r="E11996" s="136"/>
    </row>
    <row r="11997" spans="5:5" x14ac:dyDescent="0.2">
      <c r="E11997" s="136"/>
    </row>
    <row r="11998" spans="5:5" x14ac:dyDescent="0.2">
      <c r="E11998" s="136"/>
    </row>
    <row r="11999" spans="5:5" x14ac:dyDescent="0.2">
      <c r="E11999" s="136"/>
    </row>
    <row r="12000" spans="5:5" x14ac:dyDescent="0.2">
      <c r="E12000" s="136"/>
    </row>
    <row r="12001" spans="5:5" x14ac:dyDescent="0.2">
      <c r="E12001" s="136"/>
    </row>
    <row r="12002" spans="5:5" x14ac:dyDescent="0.2">
      <c r="E12002" s="136"/>
    </row>
    <row r="12003" spans="5:5" x14ac:dyDescent="0.2">
      <c r="E12003" s="136"/>
    </row>
    <row r="12004" spans="5:5" x14ac:dyDescent="0.2">
      <c r="E12004" s="136"/>
    </row>
    <row r="12005" spans="5:5" x14ac:dyDescent="0.2">
      <c r="E12005" s="136"/>
    </row>
    <row r="12006" spans="5:5" x14ac:dyDescent="0.2">
      <c r="E12006" s="136"/>
    </row>
    <row r="12007" spans="5:5" x14ac:dyDescent="0.2">
      <c r="E12007" s="136"/>
    </row>
    <row r="12008" spans="5:5" x14ac:dyDescent="0.2">
      <c r="E12008" s="136"/>
    </row>
    <row r="12009" spans="5:5" x14ac:dyDescent="0.2">
      <c r="E12009" s="136"/>
    </row>
    <row r="12010" spans="5:5" x14ac:dyDescent="0.2">
      <c r="E12010" s="136"/>
    </row>
    <row r="12011" spans="5:5" x14ac:dyDescent="0.2">
      <c r="E12011" s="136"/>
    </row>
    <row r="12012" spans="5:5" x14ac:dyDescent="0.2">
      <c r="E12012" s="136"/>
    </row>
    <row r="12013" spans="5:5" x14ac:dyDescent="0.2">
      <c r="E12013" s="136"/>
    </row>
    <row r="12014" spans="5:5" x14ac:dyDescent="0.2">
      <c r="E12014" s="136"/>
    </row>
    <row r="12015" spans="5:5" x14ac:dyDescent="0.2">
      <c r="E12015" s="136"/>
    </row>
    <row r="12016" spans="5:5" x14ac:dyDescent="0.2">
      <c r="E12016" s="136"/>
    </row>
    <row r="12017" spans="5:5" x14ac:dyDescent="0.2">
      <c r="E12017" s="136"/>
    </row>
    <row r="12018" spans="5:5" x14ac:dyDescent="0.2">
      <c r="E12018" s="136"/>
    </row>
    <row r="12019" spans="5:5" x14ac:dyDescent="0.2">
      <c r="E12019" s="136"/>
    </row>
    <row r="12020" spans="5:5" x14ac:dyDescent="0.2">
      <c r="E12020" s="136"/>
    </row>
    <row r="12021" spans="5:5" x14ac:dyDescent="0.2">
      <c r="E12021" s="136"/>
    </row>
    <row r="12022" spans="5:5" x14ac:dyDescent="0.2">
      <c r="E12022" s="136"/>
    </row>
    <row r="12023" spans="5:5" x14ac:dyDescent="0.2">
      <c r="E12023" s="136"/>
    </row>
    <row r="12024" spans="5:5" x14ac:dyDescent="0.2">
      <c r="E12024" s="136"/>
    </row>
    <row r="12025" spans="5:5" x14ac:dyDescent="0.2">
      <c r="E12025" s="136"/>
    </row>
    <row r="12026" spans="5:5" x14ac:dyDescent="0.2">
      <c r="E12026" s="136"/>
    </row>
    <row r="12027" spans="5:5" x14ac:dyDescent="0.2">
      <c r="E12027" s="136"/>
    </row>
    <row r="12028" spans="5:5" x14ac:dyDescent="0.2">
      <c r="E12028" s="136"/>
    </row>
    <row r="12029" spans="5:5" x14ac:dyDescent="0.2">
      <c r="E12029" s="136"/>
    </row>
    <row r="12030" spans="5:5" x14ac:dyDescent="0.2">
      <c r="E12030" s="136"/>
    </row>
    <row r="12031" spans="5:5" x14ac:dyDescent="0.2">
      <c r="E12031" s="136"/>
    </row>
    <row r="12032" spans="5:5" x14ac:dyDescent="0.2">
      <c r="E12032" s="136"/>
    </row>
    <row r="12033" spans="5:5" x14ac:dyDescent="0.2">
      <c r="E12033" s="136"/>
    </row>
    <row r="12034" spans="5:5" x14ac:dyDescent="0.2">
      <c r="E12034" s="136"/>
    </row>
    <row r="12035" spans="5:5" x14ac:dyDescent="0.2">
      <c r="E12035" s="136"/>
    </row>
    <row r="12036" spans="5:5" x14ac:dyDescent="0.2">
      <c r="E12036" s="136"/>
    </row>
    <row r="12037" spans="5:5" x14ac:dyDescent="0.2">
      <c r="E12037" s="136"/>
    </row>
    <row r="12038" spans="5:5" x14ac:dyDescent="0.2">
      <c r="E12038" s="136"/>
    </row>
    <row r="12039" spans="5:5" x14ac:dyDescent="0.2">
      <c r="E12039" s="136"/>
    </row>
    <row r="12040" spans="5:5" x14ac:dyDescent="0.2">
      <c r="E12040" s="136"/>
    </row>
    <row r="12041" spans="5:5" x14ac:dyDescent="0.2">
      <c r="E12041" s="136"/>
    </row>
    <row r="12042" spans="5:5" x14ac:dyDescent="0.2">
      <c r="E12042" s="136"/>
    </row>
    <row r="12043" spans="5:5" x14ac:dyDescent="0.2">
      <c r="E12043" s="136"/>
    </row>
    <row r="12044" spans="5:5" x14ac:dyDescent="0.2">
      <c r="E12044" s="136"/>
    </row>
    <row r="12045" spans="5:5" x14ac:dyDescent="0.2">
      <c r="E12045" s="136"/>
    </row>
    <row r="12046" spans="5:5" x14ac:dyDescent="0.2">
      <c r="E12046" s="136"/>
    </row>
    <row r="12047" spans="5:5" x14ac:dyDescent="0.2">
      <c r="E12047" s="136"/>
    </row>
    <row r="12048" spans="5:5" x14ac:dyDescent="0.2">
      <c r="E12048" s="136"/>
    </row>
    <row r="12049" spans="5:5" x14ac:dyDescent="0.2">
      <c r="E12049" s="136"/>
    </row>
    <row r="12050" spans="5:5" x14ac:dyDescent="0.2">
      <c r="E12050" s="136"/>
    </row>
    <row r="12051" spans="5:5" x14ac:dyDescent="0.2">
      <c r="E12051" s="136"/>
    </row>
    <row r="12052" spans="5:5" x14ac:dyDescent="0.2">
      <c r="E12052" s="136"/>
    </row>
    <row r="12053" spans="5:5" x14ac:dyDescent="0.2">
      <c r="E12053" s="136"/>
    </row>
    <row r="12054" spans="5:5" x14ac:dyDescent="0.2">
      <c r="E12054" s="136"/>
    </row>
    <row r="12055" spans="5:5" x14ac:dyDescent="0.2">
      <c r="E12055" s="136"/>
    </row>
    <row r="12056" spans="5:5" x14ac:dyDescent="0.2">
      <c r="E12056" s="136"/>
    </row>
    <row r="12057" spans="5:5" x14ac:dyDescent="0.2">
      <c r="E12057" s="136"/>
    </row>
    <row r="12058" spans="5:5" x14ac:dyDescent="0.2">
      <c r="E12058" s="136"/>
    </row>
    <row r="12059" spans="5:5" x14ac:dyDescent="0.2">
      <c r="E12059" s="136"/>
    </row>
    <row r="12060" spans="5:5" x14ac:dyDescent="0.2">
      <c r="E12060" s="136"/>
    </row>
    <row r="12061" spans="5:5" x14ac:dyDescent="0.2">
      <c r="E12061" s="136"/>
    </row>
    <row r="12062" spans="5:5" x14ac:dyDescent="0.2">
      <c r="E12062" s="136"/>
    </row>
    <row r="12063" spans="5:5" x14ac:dyDescent="0.2">
      <c r="E12063" s="136"/>
    </row>
    <row r="12064" spans="5:5" x14ac:dyDescent="0.2">
      <c r="E12064" s="136"/>
    </row>
    <row r="12065" spans="5:5" x14ac:dyDescent="0.2">
      <c r="E12065" s="136"/>
    </row>
    <row r="12066" spans="5:5" x14ac:dyDescent="0.2">
      <c r="E12066" s="136"/>
    </row>
    <row r="12067" spans="5:5" x14ac:dyDescent="0.2">
      <c r="E12067" s="136"/>
    </row>
    <row r="12068" spans="5:5" x14ac:dyDescent="0.2">
      <c r="E12068" s="136"/>
    </row>
    <row r="12069" spans="5:5" x14ac:dyDescent="0.2">
      <c r="E12069" s="136"/>
    </row>
    <row r="12070" spans="5:5" x14ac:dyDescent="0.2">
      <c r="E12070" s="136"/>
    </row>
    <row r="12071" spans="5:5" x14ac:dyDescent="0.2">
      <c r="E12071" s="136"/>
    </row>
    <row r="12072" spans="5:5" x14ac:dyDescent="0.2">
      <c r="E12072" s="136"/>
    </row>
    <row r="12073" spans="5:5" x14ac:dyDescent="0.2">
      <c r="E12073" s="136"/>
    </row>
    <row r="12074" spans="5:5" x14ac:dyDescent="0.2">
      <c r="E12074" s="136"/>
    </row>
    <row r="12075" spans="5:5" x14ac:dyDescent="0.2">
      <c r="E12075" s="136"/>
    </row>
    <row r="12076" spans="5:5" x14ac:dyDescent="0.2">
      <c r="E12076" s="136"/>
    </row>
    <row r="12077" spans="5:5" x14ac:dyDescent="0.2">
      <c r="E12077" s="136"/>
    </row>
    <row r="12078" spans="5:5" x14ac:dyDescent="0.2">
      <c r="E12078" s="136"/>
    </row>
    <row r="12079" spans="5:5" x14ac:dyDescent="0.2">
      <c r="E12079" s="136"/>
    </row>
    <row r="12080" spans="5:5" x14ac:dyDescent="0.2">
      <c r="E12080" s="136"/>
    </row>
    <row r="12081" spans="5:5" x14ac:dyDescent="0.2">
      <c r="E12081" s="136"/>
    </row>
    <row r="12082" spans="5:5" x14ac:dyDescent="0.2">
      <c r="E12082" s="136"/>
    </row>
    <row r="12083" spans="5:5" x14ac:dyDescent="0.2">
      <c r="E12083" s="136"/>
    </row>
    <row r="12084" spans="5:5" x14ac:dyDescent="0.2">
      <c r="E12084" s="136"/>
    </row>
    <row r="12085" spans="5:5" x14ac:dyDescent="0.2">
      <c r="E12085" s="136"/>
    </row>
    <row r="12086" spans="5:5" x14ac:dyDescent="0.2">
      <c r="E12086" s="136"/>
    </row>
    <row r="12087" spans="5:5" x14ac:dyDescent="0.2">
      <c r="E12087" s="136"/>
    </row>
    <row r="12088" spans="5:5" x14ac:dyDescent="0.2">
      <c r="E12088" s="136"/>
    </row>
    <row r="12089" spans="5:5" x14ac:dyDescent="0.2">
      <c r="E12089" s="136"/>
    </row>
    <row r="12090" spans="5:5" x14ac:dyDescent="0.2">
      <c r="E12090" s="136"/>
    </row>
    <row r="12091" spans="5:5" x14ac:dyDescent="0.2">
      <c r="E12091" s="136"/>
    </row>
    <row r="12092" spans="5:5" x14ac:dyDescent="0.2">
      <c r="E12092" s="136"/>
    </row>
    <row r="12093" spans="5:5" x14ac:dyDescent="0.2">
      <c r="E12093" s="136"/>
    </row>
    <row r="12094" spans="5:5" x14ac:dyDescent="0.2">
      <c r="E12094" s="136"/>
    </row>
    <row r="12095" spans="5:5" x14ac:dyDescent="0.2">
      <c r="E12095" s="136"/>
    </row>
    <row r="12096" spans="5:5" x14ac:dyDescent="0.2">
      <c r="E12096" s="136"/>
    </row>
    <row r="12097" spans="5:5" x14ac:dyDescent="0.2">
      <c r="E12097" s="136"/>
    </row>
    <row r="12098" spans="5:5" x14ac:dyDescent="0.2">
      <c r="E12098" s="136"/>
    </row>
    <row r="12099" spans="5:5" x14ac:dyDescent="0.2">
      <c r="E12099" s="136"/>
    </row>
    <row r="12100" spans="5:5" x14ac:dyDescent="0.2">
      <c r="E12100" s="136"/>
    </row>
    <row r="12101" spans="5:5" x14ac:dyDescent="0.2">
      <c r="E12101" s="136"/>
    </row>
    <row r="12102" spans="5:5" x14ac:dyDescent="0.2">
      <c r="E12102" s="136"/>
    </row>
    <row r="12103" spans="5:5" x14ac:dyDescent="0.2">
      <c r="E12103" s="136"/>
    </row>
    <row r="12104" spans="5:5" x14ac:dyDescent="0.2">
      <c r="E12104" s="136"/>
    </row>
    <row r="12105" spans="5:5" x14ac:dyDescent="0.2">
      <c r="E12105" s="136"/>
    </row>
    <row r="12106" spans="5:5" x14ac:dyDescent="0.2">
      <c r="E12106" s="136"/>
    </row>
    <row r="12107" spans="5:5" x14ac:dyDescent="0.2">
      <c r="E12107" s="136"/>
    </row>
    <row r="12108" spans="5:5" x14ac:dyDescent="0.2">
      <c r="E12108" s="136"/>
    </row>
    <row r="12109" spans="5:5" x14ac:dyDescent="0.2">
      <c r="E12109" s="136"/>
    </row>
    <row r="12110" spans="5:5" x14ac:dyDescent="0.2">
      <c r="E12110" s="136"/>
    </row>
    <row r="12111" spans="5:5" x14ac:dyDescent="0.2">
      <c r="E12111" s="136"/>
    </row>
    <row r="12112" spans="5:5" x14ac:dyDescent="0.2">
      <c r="E12112" s="136"/>
    </row>
    <row r="12113" spans="5:5" x14ac:dyDescent="0.2">
      <c r="E12113" s="136"/>
    </row>
    <row r="12114" spans="5:5" x14ac:dyDescent="0.2">
      <c r="E12114" s="136"/>
    </row>
    <row r="12115" spans="5:5" x14ac:dyDescent="0.2">
      <c r="E12115" s="136"/>
    </row>
    <row r="12116" spans="5:5" x14ac:dyDescent="0.2">
      <c r="E12116" s="136"/>
    </row>
    <row r="12117" spans="5:5" x14ac:dyDescent="0.2">
      <c r="E12117" s="136"/>
    </row>
    <row r="12118" spans="5:5" x14ac:dyDescent="0.2">
      <c r="E12118" s="136"/>
    </row>
    <row r="12119" spans="5:5" x14ac:dyDescent="0.2">
      <c r="E12119" s="136"/>
    </row>
    <row r="12120" spans="5:5" x14ac:dyDescent="0.2">
      <c r="E12120" s="136"/>
    </row>
    <row r="12121" spans="5:5" x14ac:dyDescent="0.2">
      <c r="E12121" s="136"/>
    </row>
    <row r="12122" spans="5:5" x14ac:dyDescent="0.2">
      <c r="E12122" s="136"/>
    </row>
    <row r="12123" spans="5:5" x14ac:dyDescent="0.2">
      <c r="E12123" s="136"/>
    </row>
    <row r="12124" spans="5:5" x14ac:dyDescent="0.2">
      <c r="E12124" s="136"/>
    </row>
    <row r="12125" spans="5:5" x14ac:dyDescent="0.2">
      <c r="E12125" s="136"/>
    </row>
    <row r="12126" spans="5:5" x14ac:dyDescent="0.2">
      <c r="E12126" s="136"/>
    </row>
    <row r="12127" spans="5:5" x14ac:dyDescent="0.2">
      <c r="E12127" s="136"/>
    </row>
    <row r="12128" spans="5:5" x14ac:dyDescent="0.2">
      <c r="E12128" s="136"/>
    </row>
    <row r="12129" spans="5:5" x14ac:dyDescent="0.2">
      <c r="E12129" s="136"/>
    </row>
    <row r="12130" spans="5:5" x14ac:dyDescent="0.2">
      <c r="E12130" s="136"/>
    </row>
    <row r="12131" spans="5:5" x14ac:dyDescent="0.2">
      <c r="E12131" s="136"/>
    </row>
    <row r="12132" spans="5:5" x14ac:dyDescent="0.2">
      <c r="E12132" s="136"/>
    </row>
    <row r="12133" spans="5:5" x14ac:dyDescent="0.2">
      <c r="E12133" s="136"/>
    </row>
    <row r="12134" spans="5:5" x14ac:dyDescent="0.2">
      <c r="E12134" s="136"/>
    </row>
    <row r="12135" spans="5:5" x14ac:dyDescent="0.2">
      <c r="E12135" s="136"/>
    </row>
    <row r="12136" spans="5:5" x14ac:dyDescent="0.2">
      <c r="E12136" s="136"/>
    </row>
    <row r="12137" spans="5:5" x14ac:dyDescent="0.2">
      <c r="E12137" s="136"/>
    </row>
    <row r="12138" spans="5:5" x14ac:dyDescent="0.2">
      <c r="E12138" s="136"/>
    </row>
    <row r="12139" spans="5:5" x14ac:dyDescent="0.2">
      <c r="E12139" s="136"/>
    </row>
    <row r="12140" spans="5:5" x14ac:dyDescent="0.2">
      <c r="E12140" s="136"/>
    </row>
    <row r="12141" spans="5:5" x14ac:dyDescent="0.2">
      <c r="E12141" s="136"/>
    </row>
    <row r="12142" spans="5:5" x14ac:dyDescent="0.2">
      <c r="E12142" s="136"/>
    </row>
    <row r="12143" spans="5:5" x14ac:dyDescent="0.2">
      <c r="E12143" s="136"/>
    </row>
    <row r="12144" spans="5:5" x14ac:dyDescent="0.2">
      <c r="E12144" s="136"/>
    </row>
    <row r="12145" spans="5:5" x14ac:dyDescent="0.2">
      <c r="E12145" s="136"/>
    </row>
    <row r="12146" spans="5:5" x14ac:dyDescent="0.2">
      <c r="E12146" s="136"/>
    </row>
    <row r="12147" spans="5:5" x14ac:dyDescent="0.2">
      <c r="E12147" s="136"/>
    </row>
    <row r="12148" spans="5:5" x14ac:dyDescent="0.2">
      <c r="E12148" s="136"/>
    </row>
    <row r="12149" spans="5:5" x14ac:dyDescent="0.2">
      <c r="E12149" s="136"/>
    </row>
    <row r="12150" spans="5:5" x14ac:dyDescent="0.2">
      <c r="E12150" s="136"/>
    </row>
    <row r="12151" spans="5:5" x14ac:dyDescent="0.2">
      <c r="E12151" s="136"/>
    </row>
    <row r="12152" spans="5:5" x14ac:dyDescent="0.2">
      <c r="E12152" s="136"/>
    </row>
    <row r="12153" spans="5:5" x14ac:dyDescent="0.2">
      <c r="E12153" s="136"/>
    </row>
    <row r="12154" spans="5:5" x14ac:dyDescent="0.2">
      <c r="E12154" s="136"/>
    </row>
    <row r="12155" spans="5:5" x14ac:dyDescent="0.2">
      <c r="E12155" s="136"/>
    </row>
    <row r="12156" spans="5:5" x14ac:dyDescent="0.2">
      <c r="E12156" s="136"/>
    </row>
    <row r="12157" spans="5:5" x14ac:dyDescent="0.2">
      <c r="E12157" s="136"/>
    </row>
    <row r="12158" spans="5:5" x14ac:dyDescent="0.2">
      <c r="E12158" s="136"/>
    </row>
    <row r="12159" spans="5:5" x14ac:dyDescent="0.2">
      <c r="E12159" s="136"/>
    </row>
    <row r="12160" spans="5:5" x14ac:dyDescent="0.2">
      <c r="E12160" s="136"/>
    </row>
    <row r="12161" spans="5:5" x14ac:dyDescent="0.2">
      <c r="E12161" s="136"/>
    </row>
    <row r="12162" spans="5:5" x14ac:dyDescent="0.2">
      <c r="E12162" s="136"/>
    </row>
    <row r="12163" spans="5:5" x14ac:dyDescent="0.2">
      <c r="E12163" s="136"/>
    </row>
    <row r="12164" spans="5:5" x14ac:dyDescent="0.2">
      <c r="E12164" s="136"/>
    </row>
    <row r="12165" spans="5:5" x14ac:dyDescent="0.2">
      <c r="E12165" s="136"/>
    </row>
    <row r="12166" spans="5:5" x14ac:dyDescent="0.2">
      <c r="E12166" s="136"/>
    </row>
    <row r="12167" spans="5:5" x14ac:dyDescent="0.2">
      <c r="E12167" s="136"/>
    </row>
    <row r="12168" spans="5:5" x14ac:dyDescent="0.2">
      <c r="E12168" s="136"/>
    </row>
    <row r="12169" spans="5:5" x14ac:dyDescent="0.2">
      <c r="E12169" s="136"/>
    </row>
    <row r="12170" spans="5:5" x14ac:dyDescent="0.2">
      <c r="E12170" s="136"/>
    </row>
    <row r="12171" spans="5:5" x14ac:dyDescent="0.2">
      <c r="E12171" s="136"/>
    </row>
    <row r="12172" spans="5:5" x14ac:dyDescent="0.2">
      <c r="E12172" s="136"/>
    </row>
    <row r="12173" spans="5:5" x14ac:dyDescent="0.2">
      <c r="E12173" s="136"/>
    </row>
    <row r="12174" spans="5:5" x14ac:dyDescent="0.2">
      <c r="E12174" s="136"/>
    </row>
    <row r="12175" spans="5:5" x14ac:dyDescent="0.2">
      <c r="E12175" s="136"/>
    </row>
    <row r="12176" spans="5:5" x14ac:dyDescent="0.2">
      <c r="E12176" s="136"/>
    </row>
    <row r="12177" spans="5:5" x14ac:dyDescent="0.2">
      <c r="E12177" s="136"/>
    </row>
    <row r="12178" spans="5:5" x14ac:dyDescent="0.2">
      <c r="E12178" s="136"/>
    </row>
    <row r="12179" spans="5:5" x14ac:dyDescent="0.2">
      <c r="E12179" s="136"/>
    </row>
    <row r="12180" spans="5:5" x14ac:dyDescent="0.2">
      <c r="E12180" s="136"/>
    </row>
    <row r="12181" spans="5:5" x14ac:dyDescent="0.2">
      <c r="E12181" s="136"/>
    </row>
    <row r="12182" spans="5:5" x14ac:dyDescent="0.2">
      <c r="E12182" s="136"/>
    </row>
    <row r="12183" spans="5:5" x14ac:dyDescent="0.2">
      <c r="E12183" s="136"/>
    </row>
    <row r="12184" spans="5:5" x14ac:dyDescent="0.2">
      <c r="E12184" s="136"/>
    </row>
    <row r="12185" spans="5:5" x14ac:dyDescent="0.2">
      <c r="E12185" s="136"/>
    </row>
    <row r="12186" spans="5:5" x14ac:dyDescent="0.2">
      <c r="E12186" s="136"/>
    </row>
    <row r="12187" spans="5:5" x14ac:dyDescent="0.2">
      <c r="E12187" s="136"/>
    </row>
    <row r="12188" spans="5:5" x14ac:dyDescent="0.2">
      <c r="E12188" s="136"/>
    </row>
    <row r="12189" spans="5:5" x14ac:dyDescent="0.2">
      <c r="E12189" s="136"/>
    </row>
    <row r="12190" spans="5:5" x14ac:dyDescent="0.2">
      <c r="E12190" s="136"/>
    </row>
    <row r="12191" spans="5:5" x14ac:dyDescent="0.2">
      <c r="E12191" s="136"/>
    </row>
    <row r="12192" spans="5:5" x14ac:dyDescent="0.2">
      <c r="E12192" s="136"/>
    </row>
    <row r="12193" spans="5:5" x14ac:dyDescent="0.2">
      <c r="E12193" s="136"/>
    </row>
    <row r="12194" spans="5:5" x14ac:dyDescent="0.2">
      <c r="E12194" s="136"/>
    </row>
    <row r="12195" spans="5:5" x14ac:dyDescent="0.2">
      <c r="E12195" s="136"/>
    </row>
    <row r="12196" spans="5:5" x14ac:dyDescent="0.2">
      <c r="E12196" s="136"/>
    </row>
    <row r="12197" spans="5:5" x14ac:dyDescent="0.2">
      <c r="E12197" s="136"/>
    </row>
    <row r="12198" spans="5:5" x14ac:dyDescent="0.2">
      <c r="E12198" s="136"/>
    </row>
    <row r="12199" spans="5:5" x14ac:dyDescent="0.2">
      <c r="E12199" s="136"/>
    </row>
    <row r="12200" spans="5:5" x14ac:dyDescent="0.2">
      <c r="E12200" s="136"/>
    </row>
    <row r="12201" spans="5:5" x14ac:dyDescent="0.2">
      <c r="E12201" s="136"/>
    </row>
    <row r="12202" spans="5:5" x14ac:dyDescent="0.2">
      <c r="E12202" s="136"/>
    </row>
    <row r="12203" spans="5:5" x14ac:dyDescent="0.2">
      <c r="E12203" s="136"/>
    </row>
    <row r="12204" spans="5:5" x14ac:dyDescent="0.2">
      <c r="E12204" s="136"/>
    </row>
    <row r="12205" spans="5:5" x14ac:dyDescent="0.2">
      <c r="E12205" s="136"/>
    </row>
    <row r="12206" spans="5:5" x14ac:dyDescent="0.2">
      <c r="E12206" s="136"/>
    </row>
    <row r="12207" spans="5:5" x14ac:dyDescent="0.2">
      <c r="E12207" s="136"/>
    </row>
    <row r="12208" spans="5:5" x14ac:dyDescent="0.2">
      <c r="E12208" s="136"/>
    </row>
    <row r="12209" spans="5:5" x14ac:dyDescent="0.2">
      <c r="E12209" s="136"/>
    </row>
    <row r="12210" spans="5:5" x14ac:dyDescent="0.2">
      <c r="E12210" s="136"/>
    </row>
    <row r="12211" spans="5:5" x14ac:dyDescent="0.2">
      <c r="E12211" s="136"/>
    </row>
    <row r="12212" spans="5:5" x14ac:dyDescent="0.2">
      <c r="E12212" s="136"/>
    </row>
    <row r="12213" spans="5:5" x14ac:dyDescent="0.2">
      <c r="E12213" s="136"/>
    </row>
    <row r="12214" spans="5:5" x14ac:dyDescent="0.2">
      <c r="E12214" s="136"/>
    </row>
    <row r="12215" spans="5:5" x14ac:dyDescent="0.2">
      <c r="E12215" s="136"/>
    </row>
    <row r="12216" spans="5:5" x14ac:dyDescent="0.2">
      <c r="E12216" s="136"/>
    </row>
    <row r="12217" spans="5:5" x14ac:dyDescent="0.2">
      <c r="E12217" s="136"/>
    </row>
    <row r="12218" spans="5:5" x14ac:dyDescent="0.2">
      <c r="E12218" s="136"/>
    </row>
    <row r="12219" spans="5:5" x14ac:dyDescent="0.2">
      <c r="E12219" s="136"/>
    </row>
    <row r="12220" spans="5:5" x14ac:dyDescent="0.2">
      <c r="E12220" s="136"/>
    </row>
    <row r="12221" spans="5:5" x14ac:dyDescent="0.2">
      <c r="E12221" s="136"/>
    </row>
    <row r="12222" spans="5:5" x14ac:dyDescent="0.2">
      <c r="E12222" s="136"/>
    </row>
    <row r="12223" spans="5:5" x14ac:dyDescent="0.2">
      <c r="E12223" s="136"/>
    </row>
    <row r="12224" spans="5:5" x14ac:dyDescent="0.2">
      <c r="E12224" s="136"/>
    </row>
    <row r="12225" spans="5:5" x14ac:dyDescent="0.2">
      <c r="E12225" s="136"/>
    </row>
    <row r="12226" spans="5:5" x14ac:dyDescent="0.2">
      <c r="E12226" s="136"/>
    </row>
    <row r="12227" spans="5:5" x14ac:dyDescent="0.2">
      <c r="E12227" s="136"/>
    </row>
    <row r="12228" spans="5:5" x14ac:dyDescent="0.2">
      <c r="E12228" s="136"/>
    </row>
    <row r="12229" spans="5:5" x14ac:dyDescent="0.2">
      <c r="E12229" s="136"/>
    </row>
    <row r="12230" spans="5:5" x14ac:dyDescent="0.2">
      <c r="E12230" s="136"/>
    </row>
    <row r="12231" spans="5:5" x14ac:dyDescent="0.2">
      <c r="E12231" s="136"/>
    </row>
    <row r="12232" spans="5:5" x14ac:dyDescent="0.2">
      <c r="E12232" s="136"/>
    </row>
    <row r="12233" spans="5:5" x14ac:dyDescent="0.2">
      <c r="E12233" s="136"/>
    </row>
    <row r="12234" spans="5:5" x14ac:dyDescent="0.2">
      <c r="E12234" s="136"/>
    </row>
    <row r="12235" spans="5:5" x14ac:dyDescent="0.2">
      <c r="E12235" s="136"/>
    </row>
    <row r="12236" spans="5:5" x14ac:dyDescent="0.2">
      <c r="E12236" s="136"/>
    </row>
    <row r="12237" spans="5:5" x14ac:dyDescent="0.2">
      <c r="E12237" s="136"/>
    </row>
    <row r="12238" spans="5:5" x14ac:dyDescent="0.2">
      <c r="E12238" s="136"/>
    </row>
    <row r="12239" spans="5:5" x14ac:dyDescent="0.2">
      <c r="E12239" s="136"/>
    </row>
    <row r="12240" spans="5:5" x14ac:dyDescent="0.2">
      <c r="E12240" s="136"/>
    </row>
    <row r="12241" spans="5:5" x14ac:dyDescent="0.2">
      <c r="E12241" s="136"/>
    </row>
    <row r="12242" spans="5:5" x14ac:dyDescent="0.2">
      <c r="E12242" s="136"/>
    </row>
    <row r="12243" spans="5:5" x14ac:dyDescent="0.2">
      <c r="E12243" s="136"/>
    </row>
    <row r="12244" spans="5:5" x14ac:dyDescent="0.2">
      <c r="E12244" s="136"/>
    </row>
    <row r="12245" spans="5:5" x14ac:dyDescent="0.2">
      <c r="E12245" s="136"/>
    </row>
    <row r="12246" spans="5:5" x14ac:dyDescent="0.2">
      <c r="E12246" s="136"/>
    </row>
    <row r="12247" spans="5:5" x14ac:dyDescent="0.2">
      <c r="E12247" s="136"/>
    </row>
    <row r="12248" spans="5:5" x14ac:dyDescent="0.2">
      <c r="E12248" s="136"/>
    </row>
    <row r="12249" spans="5:5" x14ac:dyDescent="0.2">
      <c r="E12249" s="136"/>
    </row>
    <row r="12250" spans="5:5" x14ac:dyDescent="0.2">
      <c r="E12250" s="136"/>
    </row>
    <row r="12251" spans="5:5" x14ac:dyDescent="0.2">
      <c r="E12251" s="136"/>
    </row>
    <row r="12252" spans="5:5" x14ac:dyDescent="0.2">
      <c r="E12252" s="136"/>
    </row>
    <row r="12253" spans="5:5" x14ac:dyDescent="0.2">
      <c r="E12253" s="136"/>
    </row>
    <row r="12254" spans="5:5" x14ac:dyDescent="0.2">
      <c r="E12254" s="136"/>
    </row>
    <row r="12255" spans="5:5" x14ac:dyDescent="0.2">
      <c r="E12255" s="136"/>
    </row>
    <row r="12256" spans="5:5" x14ac:dyDescent="0.2">
      <c r="E12256" s="136"/>
    </row>
    <row r="12257" spans="5:5" x14ac:dyDescent="0.2">
      <c r="E12257" s="136"/>
    </row>
    <row r="12258" spans="5:5" x14ac:dyDescent="0.2">
      <c r="E12258" s="136"/>
    </row>
    <row r="12259" spans="5:5" x14ac:dyDescent="0.2">
      <c r="E12259" s="136"/>
    </row>
    <row r="12260" spans="5:5" x14ac:dyDescent="0.2">
      <c r="E12260" s="136"/>
    </row>
    <row r="12261" spans="5:5" x14ac:dyDescent="0.2">
      <c r="E12261" s="136"/>
    </row>
    <row r="12262" spans="5:5" x14ac:dyDescent="0.2">
      <c r="E12262" s="136"/>
    </row>
    <row r="12263" spans="5:5" x14ac:dyDescent="0.2">
      <c r="E12263" s="136"/>
    </row>
    <row r="12264" spans="5:5" x14ac:dyDescent="0.2">
      <c r="E12264" s="136"/>
    </row>
    <row r="12265" spans="5:5" x14ac:dyDescent="0.2">
      <c r="E12265" s="136"/>
    </row>
    <row r="12266" spans="5:5" x14ac:dyDescent="0.2">
      <c r="E12266" s="136"/>
    </row>
    <row r="12267" spans="5:5" x14ac:dyDescent="0.2">
      <c r="E12267" s="136"/>
    </row>
    <row r="12268" spans="5:5" x14ac:dyDescent="0.2">
      <c r="E12268" s="136"/>
    </row>
    <row r="12269" spans="5:5" x14ac:dyDescent="0.2">
      <c r="E12269" s="136"/>
    </row>
    <row r="12270" spans="5:5" x14ac:dyDescent="0.2">
      <c r="E12270" s="136"/>
    </row>
    <row r="12271" spans="5:5" x14ac:dyDescent="0.2">
      <c r="E12271" s="136"/>
    </row>
    <row r="12272" spans="5:5" x14ac:dyDescent="0.2">
      <c r="E12272" s="136"/>
    </row>
    <row r="12273" spans="5:5" x14ac:dyDescent="0.2">
      <c r="E12273" s="136"/>
    </row>
    <row r="12274" spans="5:5" x14ac:dyDescent="0.2">
      <c r="E12274" s="136"/>
    </row>
    <row r="12275" spans="5:5" x14ac:dyDescent="0.2">
      <c r="E12275" s="136"/>
    </row>
    <row r="12276" spans="5:5" x14ac:dyDescent="0.2">
      <c r="E12276" s="136"/>
    </row>
    <row r="12277" spans="5:5" x14ac:dyDescent="0.2">
      <c r="E12277" s="136"/>
    </row>
    <row r="12278" spans="5:5" x14ac:dyDescent="0.2">
      <c r="E12278" s="136"/>
    </row>
    <row r="12279" spans="5:5" x14ac:dyDescent="0.2">
      <c r="E12279" s="136"/>
    </row>
    <row r="12280" spans="5:5" x14ac:dyDescent="0.2">
      <c r="E12280" s="136"/>
    </row>
    <row r="12281" spans="5:5" x14ac:dyDescent="0.2">
      <c r="E12281" s="136"/>
    </row>
    <row r="12282" spans="5:5" x14ac:dyDescent="0.2">
      <c r="E12282" s="136"/>
    </row>
    <row r="12283" spans="5:5" x14ac:dyDescent="0.2">
      <c r="E12283" s="136"/>
    </row>
    <row r="12284" spans="5:5" x14ac:dyDescent="0.2">
      <c r="E12284" s="136"/>
    </row>
    <row r="12285" spans="5:5" x14ac:dyDescent="0.2">
      <c r="E12285" s="136"/>
    </row>
    <row r="12286" spans="5:5" x14ac:dyDescent="0.2">
      <c r="E12286" s="136"/>
    </row>
    <row r="12287" spans="5:5" x14ac:dyDescent="0.2">
      <c r="E12287" s="136"/>
    </row>
    <row r="12288" spans="5:5" x14ac:dyDescent="0.2">
      <c r="E12288" s="136"/>
    </row>
    <row r="12289" spans="5:5" x14ac:dyDescent="0.2">
      <c r="E12289" s="136"/>
    </row>
    <row r="12290" spans="5:5" x14ac:dyDescent="0.2">
      <c r="E12290" s="136"/>
    </row>
    <row r="12291" spans="5:5" x14ac:dyDescent="0.2">
      <c r="E12291" s="136"/>
    </row>
    <row r="12292" spans="5:5" x14ac:dyDescent="0.2">
      <c r="E12292" s="136"/>
    </row>
    <row r="12293" spans="5:5" x14ac:dyDescent="0.2">
      <c r="E12293" s="136"/>
    </row>
    <row r="12294" spans="5:5" x14ac:dyDescent="0.2">
      <c r="E12294" s="136"/>
    </row>
    <row r="12295" spans="5:5" x14ac:dyDescent="0.2">
      <c r="E12295" s="136"/>
    </row>
    <row r="12296" spans="5:5" x14ac:dyDescent="0.2">
      <c r="E12296" s="136"/>
    </row>
    <row r="12297" spans="5:5" x14ac:dyDescent="0.2">
      <c r="E12297" s="136"/>
    </row>
    <row r="12298" spans="5:5" x14ac:dyDescent="0.2">
      <c r="E12298" s="136"/>
    </row>
    <row r="12299" spans="5:5" x14ac:dyDescent="0.2">
      <c r="E12299" s="136"/>
    </row>
    <row r="12300" spans="5:5" x14ac:dyDescent="0.2">
      <c r="E12300" s="136"/>
    </row>
    <row r="12301" spans="5:5" x14ac:dyDescent="0.2">
      <c r="E12301" s="136"/>
    </row>
    <row r="12302" spans="5:5" x14ac:dyDescent="0.2">
      <c r="E12302" s="136"/>
    </row>
    <row r="12303" spans="5:5" x14ac:dyDescent="0.2">
      <c r="E12303" s="136"/>
    </row>
    <row r="12304" spans="5:5" x14ac:dyDescent="0.2">
      <c r="E12304" s="136"/>
    </row>
    <row r="12305" spans="5:5" x14ac:dyDescent="0.2">
      <c r="E12305" s="136"/>
    </row>
    <row r="12306" spans="5:5" x14ac:dyDescent="0.2">
      <c r="E12306" s="136"/>
    </row>
    <row r="12307" spans="5:5" x14ac:dyDescent="0.2">
      <c r="E12307" s="136"/>
    </row>
    <row r="12308" spans="5:5" x14ac:dyDescent="0.2">
      <c r="E12308" s="136"/>
    </row>
    <row r="12309" spans="5:5" x14ac:dyDescent="0.2">
      <c r="E12309" s="136"/>
    </row>
    <row r="12310" spans="5:5" x14ac:dyDescent="0.2">
      <c r="E12310" s="136"/>
    </row>
    <row r="12311" spans="5:5" x14ac:dyDescent="0.2">
      <c r="E12311" s="136"/>
    </row>
    <row r="12312" spans="5:5" x14ac:dyDescent="0.2">
      <c r="E12312" s="136"/>
    </row>
    <row r="12313" spans="5:5" x14ac:dyDescent="0.2">
      <c r="E12313" s="136"/>
    </row>
    <row r="12314" spans="5:5" x14ac:dyDescent="0.2">
      <c r="E12314" s="136"/>
    </row>
    <row r="12315" spans="5:5" x14ac:dyDescent="0.2">
      <c r="E12315" s="136"/>
    </row>
    <row r="12316" spans="5:5" x14ac:dyDescent="0.2">
      <c r="E12316" s="136"/>
    </row>
    <row r="12317" spans="5:5" x14ac:dyDescent="0.2">
      <c r="E12317" s="136"/>
    </row>
    <row r="12318" spans="5:5" x14ac:dyDescent="0.2">
      <c r="E12318" s="136"/>
    </row>
    <row r="12319" spans="5:5" x14ac:dyDescent="0.2">
      <c r="E12319" s="136"/>
    </row>
    <row r="12320" spans="5:5" x14ac:dyDescent="0.2">
      <c r="E12320" s="136"/>
    </row>
    <row r="12321" spans="5:5" x14ac:dyDescent="0.2">
      <c r="E12321" s="136"/>
    </row>
    <row r="12322" spans="5:5" x14ac:dyDescent="0.2">
      <c r="E12322" s="136"/>
    </row>
    <row r="12323" spans="5:5" x14ac:dyDescent="0.2">
      <c r="E12323" s="136"/>
    </row>
    <row r="12324" spans="5:5" x14ac:dyDescent="0.2">
      <c r="E12324" s="136"/>
    </row>
    <row r="12325" spans="5:5" x14ac:dyDescent="0.2">
      <c r="E12325" s="136"/>
    </row>
    <row r="12326" spans="5:5" x14ac:dyDescent="0.2">
      <c r="E12326" s="136"/>
    </row>
    <row r="12327" spans="5:5" x14ac:dyDescent="0.2">
      <c r="E12327" s="136"/>
    </row>
    <row r="12328" spans="5:5" x14ac:dyDescent="0.2">
      <c r="E12328" s="136"/>
    </row>
    <row r="12329" spans="5:5" x14ac:dyDescent="0.2">
      <c r="E12329" s="136"/>
    </row>
    <row r="12330" spans="5:5" x14ac:dyDescent="0.2">
      <c r="E12330" s="136"/>
    </row>
    <row r="12331" spans="5:5" x14ac:dyDescent="0.2">
      <c r="E12331" s="136"/>
    </row>
    <row r="12332" spans="5:5" x14ac:dyDescent="0.2">
      <c r="E12332" s="136"/>
    </row>
    <row r="12333" spans="5:5" x14ac:dyDescent="0.2">
      <c r="E12333" s="136"/>
    </row>
    <row r="12334" spans="5:5" x14ac:dyDescent="0.2">
      <c r="E12334" s="136"/>
    </row>
    <row r="12335" spans="5:5" x14ac:dyDescent="0.2">
      <c r="E12335" s="136"/>
    </row>
    <row r="12336" spans="5:5" x14ac:dyDescent="0.2">
      <c r="E12336" s="136"/>
    </row>
    <row r="12337" spans="5:5" x14ac:dyDescent="0.2">
      <c r="E12337" s="136"/>
    </row>
    <row r="12338" spans="5:5" x14ac:dyDescent="0.2">
      <c r="E12338" s="136"/>
    </row>
    <row r="12339" spans="5:5" x14ac:dyDescent="0.2">
      <c r="E12339" s="136"/>
    </row>
    <row r="12340" spans="5:5" x14ac:dyDescent="0.2">
      <c r="E12340" s="136"/>
    </row>
    <row r="12341" spans="5:5" x14ac:dyDescent="0.2">
      <c r="E12341" s="136"/>
    </row>
    <row r="12342" spans="5:5" x14ac:dyDescent="0.2">
      <c r="E12342" s="136"/>
    </row>
    <row r="12343" spans="5:5" x14ac:dyDescent="0.2">
      <c r="E12343" s="136"/>
    </row>
    <row r="12344" spans="5:5" x14ac:dyDescent="0.2">
      <c r="E12344" s="136"/>
    </row>
    <row r="12345" spans="5:5" x14ac:dyDescent="0.2">
      <c r="E12345" s="136"/>
    </row>
    <row r="12346" spans="5:5" x14ac:dyDescent="0.2">
      <c r="E12346" s="136"/>
    </row>
    <row r="12347" spans="5:5" x14ac:dyDescent="0.2">
      <c r="E12347" s="136"/>
    </row>
    <row r="12348" spans="5:5" x14ac:dyDescent="0.2">
      <c r="E12348" s="136"/>
    </row>
    <row r="12349" spans="5:5" x14ac:dyDescent="0.2">
      <c r="E12349" s="136"/>
    </row>
    <row r="12350" spans="5:5" x14ac:dyDescent="0.2">
      <c r="E12350" s="136"/>
    </row>
    <row r="12351" spans="5:5" x14ac:dyDescent="0.2">
      <c r="E12351" s="136"/>
    </row>
    <row r="12352" spans="5:5" x14ac:dyDescent="0.2">
      <c r="E12352" s="136"/>
    </row>
    <row r="12353" spans="5:5" x14ac:dyDescent="0.2">
      <c r="E12353" s="136"/>
    </row>
    <row r="12354" spans="5:5" x14ac:dyDescent="0.2">
      <c r="E12354" s="136"/>
    </row>
    <row r="12355" spans="5:5" x14ac:dyDescent="0.2">
      <c r="E12355" s="136"/>
    </row>
    <row r="12356" spans="5:5" x14ac:dyDescent="0.2">
      <c r="E12356" s="136"/>
    </row>
    <row r="12357" spans="5:5" x14ac:dyDescent="0.2">
      <c r="E12357" s="136"/>
    </row>
    <row r="12358" spans="5:5" x14ac:dyDescent="0.2">
      <c r="E12358" s="136"/>
    </row>
    <row r="12359" spans="5:5" x14ac:dyDescent="0.2">
      <c r="E12359" s="136"/>
    </row>
    <row r="12360" spans="5:5" x14ac:dyDescent="0.2">
      <c r="E12360" s="136"/>
    </row>
    <row r="12361" spans="5:5" x14ac:dyDescent="0.2">
      <c r="E12361" s="136"/>
    </row>
    <row r="12362" spans="5:5" x14ac:dyDescent="0.2">
      <c r="E12362" s="136"/>
    </row>
    <row r="12363" spans="5:5" x14ac:dyDescent="0.2">
      <c r="E12363" s="136"/>
    </row>
    <row r="12364" spans="5:5" x14ac:dyDescent="0.2">
      <c r="E12364" s="136"/>
    </row>
    <row r="12365" spans="5:5" x14ac:dyDescent="0.2">
      <c r="E12365" s="136"/>
    </row>
    <row r="12366" spans="5:5" x14ac:dyDescent="0.2">
      <c r="E12366" s="136"/>
    </row>
    <row r="12367" spans="5:5" x14ac:dyDescent="0.2">
      <c r="E12367" s="136"/>
    </row>
    <row r="12368" spans="5:5" x14ac:dyDescent="0.2">
      <c r="E12368" s="136"/>
    </row>
    <row r="12369" spans="5:5" x14ac:dyDescent="0.2">
      <c r="E12369" s="136"/>
    </row>
    <row r="12370" spans="5:5" x14ac:dyDescent="0.2">
      <c r="E12370" s="136"/>
    </row>
    <row r="12371" spans="5:5" x14ac:dyDescent="0.2">
      <c r="E12371" s="136"/>
    </row>
    <row r="12372" spans="5:5" x14ac:dyDescent="0.2">
      <c r="E12372" s="136"/>
    </row>
    <row r="12373" spans="5:5" x14ac:dyDescent="0.2">
      <c r="E12373" s="136"/>
    </row>
    <row r="12374" spans="5:5" x14ac:dyDescent="0.2">
      <c r="E12374" s="136"/>
    </row>
    <row r="12375" spans="5:5" x14ac:dyDescent="0.2">
      <c r="E12375" s="136"/>
    </row>
    <row r="12376" spans="5:5" x14ac:dyDescent="0.2">
      <c r="E12376" s="136"/>
    </row>
    <row r="12377" spans="5:5" x14ac:dyDescent="0.2">
      <c r="E12377" s="136"/>
    </row>
    <row r="12378" spans="5:5" x14ac:dyDescent="0.2">
      <c r="E12378" s="136"/>
    </row>
    <row r="12379" spans="5:5" x14ac:dyDescent="0.2">
      <c r="E12379" s="136"/>
    </row>
    <row r="12380" spans="5:5" x14ac:dyDescent="0.2">
      <c r="E12380" s="136"/>
    </row>
    <row r="12381" spans="5:5" x14ac:dyDescent="0.2">
      <c r="E12381" s="136"/>
    </row>
    <row r="12382" spans="5:5" x14ac:dyDescent="0.2">
      <c r="E12382" s="136"/>
    </row>
    <row r="12383" spans="5:5" x14ac:dyDescent="0.2">
      <c r="E12383" s="136"/>
    </row>
    <row r="12384" spans="5:5" x14ac:dyDescent="0.2">
      <c r="E12384" s="136"/>
    </row>
    <row r="12385" spans="5:5" x14ac:dyDescent="0.2">
      <c r="E12385" s="136"/>
    </row>
    <row r="12386" spans="5:5" x14ac:dyDescent="0.2">
      <c r="E12386" s="136"/>
    </row>
    <row r="12387" spans="5:5" x14ac:dyDescent="0.2">
      <c r="E12387" s="136"/>
    </row>
    <row r="12388" spans="5:5" x14ac:dyDescent="0.2">
      <c r="E12388" s="136"/>
    </row>
    <row r="12389" spans="5:5" x14ac:dyDescent="0.2">
      <c r="E12389" s="136"/>
    </row>
    <row r="12390" spans="5:5" x14ac:dyDescent="0.2">
      <c r="E12390" s="136"/>
    </row>
    <row r="12391" spans="5:5" x14ac:dyDescent="0.2">
      <c r="E12391" s="136"/>
    </row>
    <row r="12392" spans="5:5" x14ac:dyDescent="0.2">
      <c r="E12392" s="136"/>
    </row>
    <row r="12393" spans="5:5" x14ac:dyDescent="0.2">
      <c r="E12393" s="136"/>
    </row>
    <row r="12394" spans="5:5" x14ac:dyDescent="0.2">
      <c r="E12394" s="136"/>
    </row>
    <row r="12395" spans="5:5" x14ac:dyDescent="0.2">
      <c r="E12395" s="136"/>
    </row>
    <row r="12396" spans="5:5" x14ac:dyDescent="0.2">
      <c r="E12396" s="136"/>
    </row>
    <row r="12397" spans="5:5" x14ac:dyDescent="0.2">
      <c r="E12397" s="136"/>
    </row>
    <row r="12398" spans="5:5" x14ac:dyDescent="0.2">
      <c r="E12398" s="136"/>
    </row>
    <row r="12399" spans="5:5" x14ac:dyDescent="0.2">
      <c r="E12399" s="136"/>
    </row>
    <row r="12400" spans="5:5" x14ac:dyDescent="0.2">
      <c r="E12400" s="136"/>
    </row>
    <row r="12401" spans="5:5" x14ac:dyDescent="0.2">
      <c r="E12401" s="136"/>
    </row>
    <row r="12402" spans="5:5" x14ac:dyDescent="0.2">
      <c r="E12402" s="136"/>
    </row>
    <row r="12403" spans="5:5" x14ac:dyDescent="0.2">
      <c r="E12403" s="136"/>
    </row>
    <row r="12404" spans="5:5" x14ac:dyDescent="0.2">
      <c r="E12404" s="136"/>
    </row>
    <row r="12405" spans="5:5" x14ac:dyDescent="0.2">
      <c r="E12405" s="136"/>
    </row>
    <row r="12406" spans="5:5" x14ac:dyDescent="0.2">
      <c r="E12406" s="136"/>
    </row>
    <row r="12407" spans="5:5" x14ac:dyDescent="0.2">
      <c r="E12407" s="136"/>
    </row>
    <row r="12408" spans="5:5" x14ac:dyDescent="0.2">
      <c r="E12408" s="136"/>
    </row>
    <row r="12409" spans="5:5" x14ac:dyDescent="0.2">
      <c r="E12409" s="136"/>
    </row>
    <row r="12410" spans="5:5" x14ac:dyDescent="0.2">
      <c r="E12410" s="136"/>
    </row>
    <row r="12411" spans="5:5" x14ac:dyDescent="0.2">
      <c r="E12411" s="136"/>
    </row>
    <row r="12412" spans="5:5" x14ac:dyDescent="0.2">
      <c r="E12412" s="136"/>
    </row>
    <row r="12413" spans="5:5" x14ac:dyDescent="0.2">
      <c r="E12413" s="136"/>
    </row>
    <row r="12414" spans="5:5" x14ac:dyDescent="0.2">
      <c r="E12414" s="136"/>
    </row>
    <row r="12415" spans="5:5" x14ac:dyDescent="0.2">
      <c r="E12415" s="136"/>
    </row>
    <row r="12416" spans="5:5" x14ac:dyDescent="0.2">
      <c r="E12416" s="136"/>
    </row>
    <row r="12417" spans="5:5" x14ac:dyDescent="0.2">
      <c r="E12417" s="136"/>
    </row>
    <row r="12418" spans="5:5" x14ac:dyDescent="0.2">
      <c r="E12418" s="136"/>
    </row>
    <row r="12419" spans="5:5" x14ac:dyDescent="0.2">
      <c r="E12419" s="136"/>
    </row>
    <row r="12420" spans="5:5" x14ac:dyDescent="0.2">
      <c r="E12420" s="136"/>
    </row>
    <row r="12421" spans="5:5" x14ac:dyDescent="0.2">
      <c r="E12421" s="136"/>
    </row>
    <row r="12422" spans="5:5" x14ac:dyDescent="0.2">
      <c r="E12422" s="136"/>
    </row>
    <row r="12423" spans="5:5" x14ac:dyDescent="0.2">
      <c r="E12423" s="136"/>
    </row>
    <row r="12424" spans="5:5" x14ac:dyDescent="0.2">
      <c r="E12424" s="136"/>
    </row>
    <row r="12425" spans="5:5" x14ac:dyDescent="0.2">
      <c r="E12425" s="136"/>
    </row>
    <row r="12426" spans="5:5" x14ac:dyDescent="0.2">
      <c r="E12426" s="136"/>
    </row>
    <row r="12427" spans="5:5" x14ac:dyDescent="0.2">
      <c r="E12427" s="136"/>
    </row>
    <row r="12428" spans="5:5" x14ac:dyDescent="0.2">
      <c r="E12428" s="136"/>
    </row>
    <row r="12429" spans="5:5" x14ac:dyDescent="0.2">
      <c r="E12429" s="136"/>
    </row>
    <row r="12430" spans="5:5" x14ac:dyDescent="0.2">
      <c r="E12430" s="136"/>
    </row>
    <row r="12431" spans="5:5" x14ac:dyDescent="0.2">
      <c r="E12431" s="136"/>
    </row>
    <row r="12432" spans="5:5" x14ac:dyDescent="0.2">
      <c r="E12432" s="136"/>
    </row>
    <row r="12433" spans="5:5" x14ac:dyDescent="0.2">
      <c r="E12433" s="136"/>
    </row>
    <row r="12434" spans="5:5" x14ac:dyDescent="0.2">
      <c r="E12434" s="136"/>
    </row>
    <row r="12435" spans="5:5" x14ac:dyDescent="0.2">
      <c r="E12435" s="136"/>
    </row>
    <row r="12436" spans="5:5" x14ac:dyDescent="0.2">
      <c r="E12436" s="136"/>
    </row>
    <row r="12437" spans="5:5" x14ac:dyDescent="0.2">
      <c r="E12437" s="136"/>
    </row>
    <row r="12438" spans="5:5" x14ac:dyDescent="0.2">
      <c r="E12438" s="136"/>
    </row>
    <row r="12439" spans="5:5" x14ac:dyDescent="0.2">
      <c r="E12439" s="136"/>
    </row>
    <row r="12440" spans="5:5" x14ac:dyDescent="0.2">
      <c r="E12440" s="136"/>
    </row>
    <row r="12441" spans="5:5" x14ac:dyDescent="0.2">
      <c r="E12441" s="136"/>
    </row>
    <row r="12442" spans="5:5" x14ac:dyDescent="0.2">
      <c r="E12442" s="136"/>
    </row>
    <row r="12443" spans="5:5" x14ac:dyDescent="0.2">
      <c r="E12443" s="136"/>
    </row>
    <row r="12444" spans="5:5" x14ac:dyDescent="0.2">
      <c r="E12444" s="136"/>
    </row>
    <row r="12445" spans="5:5" x14ac:dyDescent="0.2">
      <c r="E12445" s="136"/>
    </row>
    <row r="12446" spans="5:5" x14ac:dyDescent="0.2">
      <c r="E12446" s="136"/>
    </row>
    <row r="12447" spans="5:5" x14ac:dyDescent="0.2">
      <c r="E12447" s="136"/>
    </row>
    <row r="12448" spans="5:5" x14ac:dyDescent="0.2">
      <c r="E12448" s="136"/>
    </row>
    <row r="12449" spans="5:5" x14ac:dyDescent="0.2">
      <c r="E12449" s="136"/>
    </row>
    <row r="12450" spans="5:5" x14ac:dyDescent="0.2">
      <c r="E12450" s="136"/>
    </row>
    <row r="12451" spans="5:5" x14ac:dyDescent="0.2">
      <c r="E12451" s="136"/>
    </row>
    <row r="12452" spans="5:5" x14ac:dyDescent="0.2">
      <c r="E12452" s="136"/>
    </row>
    <row r="12453" spans="5:5" x14ac:dyDescent="0.2">
      <c r="E12453" s="136"/>
    </row>
    <row r="12454" spans="5:5" x14ac:dyDescent="0.2">
      <c r="E12454" s="136"/>
    </row>
    <row r="12455" spans="5:5" x14ac:dyDescent="0.2">
      <c r="E12455" s="136"/>
    </row>
    <row r="12456" spans="5:5" x14ac:dyDescent="0.2">
      <c r="E12456" s="136"/>
    </row>
    <row r="12457" spans="5:5" x14ac:dyDescent="0.2">
      <c r="E12457" s="136"/>
    </row>
    <row r="12458" spans="5:5" x14ac:dyDescent="0.2">
      <c r="E12458" s="136"/>
    </row>
    <row r="12459" spans="5:5" x14ac:dyDescent="0.2">
      <c r="E12459" s="136"/>
    </row>
    <row r="12460" spans="5:5" x14ac:dyDescent="0.2">
      <c r="E12460" s="136"/>
    </row>
    <row r="12461" spans="5:5" x14ac:dyDescent="0.2">
      <c r="E12461" s="136"/>
    </row>
    <row r="12462" spans="5:5" x14ac:dyDescent="0.2">
      <c r="E12462" s="136"/>
    </row>
    <row r="12463" spans="5:5" x14ac:dyDescent="0.2">
      <c r="E12463" s="136"/>
    </row>
    <row r="12464" spans="5:5" x14ac:dyDescent="0.2">
      <c r="E12464" s="136"/>
    </row>
    <row r="12465" spans="5:5" x14ac:dyDescent="0.2">
      <c r="E12465" s="136"/>
    </row>
    <row r="12466" spans="5:5" x14ac:dyDescent="0.2">
      <c r="E12466" s="136"/>
    </row>
    <row r="12467" spans="5:5" x14ac:dyDescent="0.2">
      <c r="E12467" s="136"/>
    </row>
    <row r="12468" spans="5:5" x14ac:dyDescent="0.2">
      <c r="E12468" s="136"/>
    </row>
    <row r="12469" spans="5:5" x14ac:dyDescent="0.2">
      <c r="E12469" s="136"/>
    </row>
    <row r="12470" spans="5:5" x14ac:dyDescent="0.2">
      <c r="E12470" s="136"/>
    </row>
    <row r="12471" spans="5:5" x14ac:dyDescent="0.2">
      <c r="E12471" s="136"/>
    </row>
    <row r="12472" spans="5:5" x14ac:dyDescent="0.2">
      <c r="E12472" s="136"/>
    </row>
    <row r="12473" spans="5:5" x14ac:dyDescent="0.2">
      <c r="E12473" s="136"/>
    </row>
    <row r="12474" spans="5:5" x14ac:dyDescent="0.2">
      <c r="E12474" s="136"/>
    </row>
    <row r="12475" spans="5:5" x14ac:dyDescent="0.2">
      <c r="E12475" s="136"/>
    </row>
    <row r="12476" spans="5:5" x14ac:dyDescent="0.2">
      <c r="E12476" s="136"/>
    </row>
    <row r="12477" spans="5:5" x14ac:dyDescent="0.2">
      <c r="E12477" s="136"/>
    </row>
    <row r="12478" spans="5:5" x14ac:dyDescent="0.2">
      <c r="E12478" s="136"/>
    </row>
    <row r="12479" spans="5:5" x14ac:dyDescent="0.2">
      <c r="E12479" s="136"/>
    </row>
    <row r="12480" spans="5:5" x14ac:dyDescent="0.2">
      <c r="E12480" s="136"/>
    </row>
    <row r="12481" spans="5:5" x14ac:dyDescent="0.2">
      <c r="E12481" s="136"/>
    </row>
    <row r="12482" spans="5:5" x14ac:dyDescent="0.2">
      <c r="E12482" s="136"/>
    </row>
    <row r="12483" spans="5:5" x14ac:dyDescent="0.2">
      <c r="E12483" s="136"/>
    </row>
    <row r="12484" spans="5:5" x14ac:dyDescent="0.2">
      <c r="E12484" s="136"/>
    </row>
    <row r="12485" spans="5:5" x14ac:dyDescent="0.2">
      <c r="E12485" s="136"/>
    </row>
    <row r="12486" spans="5:5" x14ac:dyDescent="0.2">
      <c r="E12486" s="136"/>
    </row>
    <row r="12487" spans="5:5" x14ac:dyDescent="0.2">
      <c r="E12487" s="136"/>
    </row>
    <row r="12488" spans="5:5" x14ac:dyDescent="0.2">
      <c r="E12488" s="136"/>
    </row>
    <row r="12489" spans="5:5" x14ac:dyDescent="0.2">
      <c r="E12489" s="136"/>
    </row>
    <row r="12490" spans="5:5" x14ac:dyDescent="0.2">
      <c r="E12490" s="136"/>
    </row>
    <row r="12491" spans="5:5" x14ac:dyDescent="0.2">
      <c r="E12491" s="136"/>
    </row>
    <row r="12492" spans="5:5" x14ac:dyDescent="0.2">
      <c r="E12492" s="136"/>
    </row>
    <row r="12493" spans="5:5" x14ac:dyDescent="0.2">
      <c r="E12493" s="136"/>
    </row>
    <row r="12494" spans="5:5" x14ac:dyDescent="0.2">
      <c r="E12494" s="136"/>
    </row>
    <row r="12495" spans="5:5" x14ac:dyDescent="0.2">
      <c r="E12495" s="136"/>
    </row>
    <row r="12496" spans="5:5" x14ac:dyDescent="0.2">
      <c r="E12496" s="136"/>
    </row>
    <row r="12497" spans="5:5" x14ac:dyDescent="0.2">
      <c r="E12497" s="136"/>
    </row>
    <row r="12498" spans="5:5" x14ac:dyDescent="0.2">
      <c r="E12498" s="136"/>
    </row>
    <row r="12499" spans="5:5" x14ac:dyDescent="0.2">
      <c r="E12499" s="136"/>
    </row>
    <row r="12500" spans="5:5" x14ac:dyDescent="0.2">
      <c r="E12500" s="136"/>
    </row>
    <row r="12501" spans="5:5" x14ac:dyDescent="0.2">
      <c r="E12501" s="136"/>
    </row>
    <row r="12502" spans="5:5" x14ac:dyDescent="0.2">
      <c r="E12502" s="136"/>
    </row>
    <row r="12503" spans="5:5" x14ac:dyDescent="0.2">
      <c r="E12503" s="136"/>
    </row>
    <row r="12504" spans="5:5" x14ac:dyDescent="0.2">
      <c r="E12504" s="136"/>
    </row>
    <row r="12505" spans="5:5" x14ac:dyDescent="0.2">
      <c r="E12505" s="136"/>
    </row>
    <row r="12506" spans="5:5" x14ac:dyDescent="0.2">
      <c r="E12506" s="136"/>
    </row>
    <row r="12507" spans="5:5" x14ac:dyDescent="0.2">
      <c r="E12507" s="136"/>
    </row>
    <row r="12508" spans="5:5" x14ac:dyDescent="0.2">
      <c r="E12508" s="136"/>
    </row>
    <row r="12509" spans="5:5" x14ac:dyDescent="0.2">
      <c r="E12509" s="136"/>
    </row>
    <row r="12510" spans="5:5" x14ac:dyDescent="0.2">
      <c r="E12510" s="136"/>
    </row>
    <row r="12511" spans="5:5" x14ac:dyDescent="0.2">
      <c r="E12511" s="136"/>
    </row>
    <row r="12512" spans="5:5" x14ac:dyDescent="0.2">
      <c r="E12512" s="136"/>
    </row>
    <row r="12513" spans="5:5" x14ac:dyDescent="0.2">
      <c r="E12513" s="136"/>
    </row>
    <row r="12514" spans="5:5" x14ac:dyDescent="0.2">
      <c r="E12514" s="136"/>
    </row>
    <row r="12515" spans="5:5" x14ac:dyDescent="0.2">
      <c r="E12515" s="136"/>
    </row>
    <row r="12516" spans="5:5" x14ac:dyDescent="0.2">
      <c r="E12516" s="136"/>
    </row>
    <row r="12517" spans="5:5" x14ac:dyDescent="0.2">
      <c r="E12517" s="136"/>
    </row>
    <row r="12518" spans="5:5" x14ac:dyDescent="0.2">
      <c r="E12518" s="136"/>
    </row>
    <row r="12519" spans="5:5" x14ac:dyDescent="0.2">
      <c r="E12519" s="136"/>
    </row>
    <row r="12520" spans="5:5" x14ac:dyDescent="0.2">
      <c r="E12520" s="136"/>
    </row>
    <row r="12521" spans="5:5" x14ac:dyDescent="0.2">
      <c r="E12521" s="136"/>
    </row>
    <row r="12522" spans="5:5" x14ac:dyDescent="0.2">
      <c r="E12522" s="136"/>
    </row>
    <row r="12523" spans="5:5" x14ac:dyDescent="0.2">
      <c r="E12523" s="136"/>
    </row>
    <row r="12524" spans="5:5" x14ac:dyDescent="0.2">
      <c r="E12524" s="136"/>
    </row>
    <row r="12525" spans="5:5" x14ac:dyDescent="0.2">
      <c r="E12525" s="136"/>
    </row>
    <row r="12526" spans="5:5" x14ac:dyDescent="0.2">
      <c r="E12526" s="136"/>
    </row>
    <row r="12527" spans="5:5" x14ac:dyDescent="0.2">
      <c r="E12527" s="136"/>
    </row>
    <row r="12528" spans="5:5" x14ac:dyDescent="0.2">
      <c r="E12528" s="136"/>
    </row>
    <row r="12529" spans="5:5" x14ac:dyDescent="0.2">
      <c r="E12529" s="136"/>
    </row>
    <row r="12530" spans="5:5" x14ac:dyDescent="0.2">
      <c r="E12530" s="136"/>
    </row>
    <row r="12531" spans="5:5" x14ac:dyDescent="0.2">
      <c r="E12531" s="136"/>
    </row>
    <row r="12532" spans="5:5" x14ac:dyDescent="0.2">
      <c r="E12532" s="136"/>
    </row>
    <row r="12533" spans="5:5" x14ac:dyDescent="0.2">
      <c r="E12533" s="136"/>
    </row>
    <row r="12534" spans="5:5" x14ac:dyDescent="0.2">
      <c r="E12534" s="136"/>
    </row>
    <row r="12535" spans="5:5" x14ac:dyDescent="0.2">
      <c r="E12535" s="136"/>
    </row>
    <row r="12536" spans="5:5" x14ac:dyDescent="0.2">
      <c r="E12536" s="136"/>
    </row>
    <row r="12537" spans="5:5" x14ac:dyDescent="0.2">
      <c r="E12537" s="136"/>
    </row>
    <row r="12538" spans="5:5" x14ac:dyDescent="0.2">
      <c r="E12538" s="136"/>
    </row>
    <row r="12539" spans="5:5" x14ac:dyDescent="0.2">
      <c r="E12539" s="136"/>
    </row>
    <row r="12540" spans="5:5" x14ac:dyDescent="0.2">
      <c r="E12540" s="136"/>
    </row>
    <row r="12541" spans="5:5" x14ac:dyDescent="0.2">
      <c r="E12541" s="136"/>
    </row>
    <row r="12542" spans="5:5" x14ac:dyDescent="0.2">
      <c r="E12542" s="136"/>
    </row>
    <row r="12543" spans="5:5" x14ac:dyDescent="0.2">
      <c r="E12543" s="136"/>
    </row>
    <row r="12544" spans="5:5" x14ac:dyDescent="0.2">
      <c r="E12544" s="136"/>
    </row>
    <row r="12545" spans="5:5" x14ac:dyDescent="0.2">
      <c r="E12545" s="136"/>
    </row>
    <row r="12546" spans="5:5" x14ac:dyDescent="0.2">
      <c r="E12546" s="136"/>
    </row>
    <row r="12547" spans="5:5" x14ac:dyDescent="0.2">
      <c r="E12547" s="136"/>
    </row>
    <row r="12548" spans="5:5" x14ac:dyDescent="0.2">
      <c r="E12548" s="136"/>
    </row>
    <row r="12549" spans="5:5" x14ac:dyDescent="0.2">
      <c r="E12549" s="136"/>
    </row>
    <row r="12550" spans="5:5" x14ac:dyDescent="0.2">
      <c r="E12550" s="136"/>
    </row>
    <row r="12551" spans="5:5" x14ac:dyDescent="0.2">
      <c r="E12551" s="136"/>
    </row>
    <row r="12552" spans="5:5" x14ac:dyDescent="0.2">
      <c r="E12552" s="136"/>
    </row>
    <row r="12553" spans="5:5" x14ac:dyDescent="0.2">
      <c r="E12553" s="136"/>
    </row>
    <row r="12554" spans="5:5" x14ac:dyDescent="0.2">
      <c r="E12554" s="136"/>
    </row>
    <row r="12555" spans="5:5" x14ac:dyDescent="0.2">
      <c r="E12555" s="136"/>
    </row>
    <row r="12556" spans="5:5" x14ac:dyDescent="0.2">
      <c r="E12556" s="136"/>
    </row>
    <row r="12557" spans="5:5" x14ac:dyDescent="0.2">
      <c r="E12557" s="136"/>
    </row>
    <row r="12558" spans="5:5" x14ac:dyDescent="0.2">
      <c r="E12558" s="136"/>
    </row>
    <row r="12559" spans="5:5" x14ac:dyDescent="0.2">
      <c r="E12559" s="136"/>
    </row>
    <row r="12560" spans="5:5" x14ac:dyDescent="0.2">
      <c r="E12560" s="136"/>
    </row>
    <row r="12561" spans="5:5" x14ac:dyDescent="0.2">
      <c r="E12561" s="136"/>
    </row>
    <row r="12562" spans="5:5" x14ac:dyDescent="0.2">
      <c r="E12562" s="136"/>
    </row>
    <row r="12563" spans="5:5" x14ac:dyDescent="0.2">
      <c r="E12563" s="136"/>
    </row>
    <row r="12564" spans="5:5" x14ac:dyDescent="0.2">
      <c r="E12564" s="136"/>
    </row>
    <row r="12565" spans="5:5" x14ac:dyDescent="0.2">
      <c r="E12565" s="136"/>
    </row>
    <row r="12566" spans="5:5" x14ac:dyDescent="0.2">
      <c r="E12566" s="136"/>
    </row>
    <row r="12567" spans="5:5" x14ac:dyDescent="0.2">
      <c r="E12567" s="136"/>
    </row>
    <row r="12568" spans="5:5" x14ac:dyDescent="0.2">
      <c r="E12568" s="136"/>
    </row>
    <row r="12569" spans="5:5" x14ac:dyDescent="0.2">
      <c r="E12569" s="136"/>
    </row>
    <row r="12570" spans="5:5" x14ac:dyDescent="0.2">
      <c r="E12570" s="136"/>
    </row>
    <row r="12571" spans="5:5" x14ac:dyDescent="0.2">
      <c r="E12571" s="136"/>
    </row>
    <row r="12572" spans="5:5" x14ac:dyDescent="0.2">
      <c r="E12572" s="136"/>
    </row>
    <row r="12573" spans="5:5" x14ac:dyDescent="0.2">
      <c r="E12573" s="136"/>
    </row>
    <row r="12574" spans="5:5" x14ac:dyDescent="0.2">
      <c r="E12574" s="136"/>
    </row>
    <row r="12575" spans="5:5" x14ac:dyDescent="0.2">
      <c r="E12575" s="136"/>
    </row>
    <row r="12576" spans="5:5" x14ac:dyDescent="0.2">
      <c r="E12576" s="136"/>
    </row>
    <row r="12577" spans="5:5" x14ac:dyDescent="0.2">
      <c r="E12577" s="136"/>
    </row>
    <row r="12578" spans="5:5" x14ac:dyDescent="0.2">
      <c r="E12578" s="136"/>
    </row>
    <row r="12579" spans="5:5" x14ac:dyDescent="0.2">
      <c r="E12579" s="136"/>
    </row>
    <row r="12580" spans="5:5" x14ac:dyDescent="0.2">
      <c r="E12580" s="136"/>
    </row>
    <row r="12581" spans="5:5" x14ac:dyDescent="0.2">
      <c r="E12581" s="136"/>
    </row>
    <row r="12582" spans="5:5" x14ac:dyDescent="0.2">
      <c r="E12582" s="136"/>
    </row>
    <row r="12583" spans="5:5" x14ac:dyDescent="0.2">
      <c r="E12583" s="136"/>
    </row>
    <row r="12584" spans="5:5" x14ac:dyDescent="0.2">
      <c r="E12584" s="136"/>
    </row>
    <row r="12585" spans="5:5" x14ac:dyDescent="0.2">
      <c r="E12585" s="136"/>
    </row>
    <row r="12586" spans="5:5" x14ac:dyDescent="0.2">
      <c r="E12586" s="136"/>
    </row>
    <row r="12587" spans="5:5" x14ac:dyDescent="0.2">
      <c r="E12587" s="136"/>
    </row>
    <row r="12588" spans="5:5" x14ac:dyDescent="0.2">
      <c r="E12588" s="136"/>
    </row>
    <row r="12589" spans="5:5" x14ac:dyDescent="0.2">
      <c r="E12589" s="136"/>
    </row>
    <row r="12590" spans="5:5" x14ac:dyDescent="0.2">
      <c r="E12590" s="136"/>
    </row>
    <row r="12591" spans="5:5" x14ac:dyDescent="0.2">
      <c r="E12591" s="136"/>
    </row>
    <row r="12592" spans="5:5" x14ac:dyDescent="0.2">
      <c r="E12592" s="136"/>
    </row>
    <row r="12593" spans="5:5" x14ac:dyDescent="0.2">
      <c r="E12593" s="136"/>
    </row>
    <row r="12594" spans="5:5" x14ac:dyDescent="0.2">
      <c r="E12594" s="136"/>
    </row>
    <row r="12595" spans="5:5" x14ac:dyDescent="0.2">
      <c r="E12595" s="136"/>
    </row>
    <row r="12596" spans="5:5" x14ac:dyDescent="0.2">
      <c r="E12596" s="136"/>
    </row>
    <row r="12597" spans="5:5" x14ac:dyDescent="0.2">
      <c r="E12597" s="136"/>
    </row>
    <row r="12598" spans="5:5" x14ac:dyDescent="0.2">
      <c r="E12598" s="136"/>
    </row>
    <row r="12599" spans="5:5" x14ac:dyDescent="0.2">
      <c r="E12599" s="136"/>
    </row>
    <row r="12600" spans="5:5" x14ac:dyDescent="0.2">
      <c r="E12600" s="136"/>
    </row>
    <row r="12601" spans="5:5" x14ac:dyDescent="0.2">
      <c r="E12601" s="136"/>
    </row>
    <row r="12602" spans="5:5" x14ac:dyDescent="0.2">
      <c r="E12602" s="136"/>
    </row>
    <row r="12603" spans="5:5" x14ac:dyDescent="0.2">
      <c r="E12603" s="136"/>
    </row>
    <row r="12604" spans="5:5" x14ac:dyDescent="0.2">
      <c r="E12604" s="136"/>
    </row>
    <row r="12605" spans="5:5" x14ac:dyDescent="0.2">
      <c r="E12605" s="136"/>
    </row>
    <row r="12606" spans="5:5" x14ac:dyDescent="0.2">
      <c r="E12606" s="136"/>
    </row>
    <row r="12607" spans="5:5" x14ac:dyDescent="0.2">
      <c r="E12607" s="136"/>
    </row>
    <row r="12608" spans="5:5" x14ac:dyDescent="0.2">
      <c r="E12608" s="136"/>
    </row>
    <row r="12609" spans="5:5" x14ac:dyDescent="0.2">
      <c r="E12609" s="136"/>
    </row>
    <row r="12610" spans="5:5" x14ac:dyDescent="0.2">
      <c r="E12610" s="136"/>
    </row>
    <row r="12611" spans="5:5" x14ac:dyDescent="0.2">
      <c r="E12611" s="136"/>
    </row>
    <row r="12612" spans="5:5" x14ac:dyDescent="0.2">
      <c r="E12612" s="136"/>
    </row>
    <row r="12613" spans="5:5" x14ac:dyDescent="0.2">
      <c r="E12613" s="136"/>
    </row>
    <row r="12614" spans="5:5" x14ac:dyDescent="0.2">
      <c r="E12614" s="136"/>
    </row>
    <row r="12615" spans="5:5" x14ac:dyDescent="0.2">
      <c r="E12615" s="136"/>
    </row>
    <row r="12616" spans="5:5" x14ac:dyDescent="0.2">
      <c r="E12616" s="136"/>
    </row>
    <row r="12617" spans="5:5" x14ac:dyDescent="0.2">
      <c r="E12617" s="136"/>
    </row>
    <row r="12618" spans="5:5" x14ac:dyDescent="0.2">
      <c r="E12618" s="136"/>
    </row>
    <row r="12619" spans="5:5" x14ac:dyDescent="0.2">
      <c r="E12619" s="136"/>
    </row>
    <row r="12620" spans="5:5" x14ac:dyDescent="0.2">
      <c r="E12620" s="136"/>
    </row>
    <row r="12621" spans="5:5" x14ac:dyDescent="0.2">
      <c r="E12621" s="136"/>
    </row>
    <row r="12622" spans="5:5" x14ac:dyDescent="0.2">
      <c r="E12622" s="136"/>
    </row>
    <row r="12623" spans="5:5" x14ac:dyDescent="0.2">
      <c r="E12623" s="136"/>
    </row>
    <row r="12624" spans="5:5" x14ac:dyDescent="0.2">
      <c r="E12624" s="136"/>
    </row>
    <row r="12625" spans="5:5" x14ac:dyDescent="0.2">
      <c r="E12625" s="136"/>
    </row>
    <row r="12626" spans="5:5" x14ac:dyDescent="0.2">
      <c r="E12626" s="136"/>
    </row>
    <row r="12627" spans="5:5" x14ac:dyDescent="0.2">
      <c r="E12627" s="136"/>
    </row>
    <row r="12628" spans="5:5" x14ac:dyDescent="0.2">
      <c r="E12628" s="136"/>
    </row>
    <row r="12629" spans="5:5" x14ac:dyDescent="0.2">
      <c r="E12629" s="136"/>
    </row>
    <row r="12630" spans="5:5" x14ac:dyDescent="0.2">
      <c r="E12630" s="136"/>
    </row>
    <row r="12631" spans="5:5" x14ac:dyDescent="0.2">
      <c r="E12631" s="136"/>
    </row>
    <row r="12632" spans="5:5" x14ac:dyDescent="0.2">
      <c r="E12632" s="136"/>
    </row>
    <row r="12633" spans="5:5" x14ac:dyDescent="0.2">
      <c r="E12633" s="136"/>
    </row>
    <row r="12634" spans="5:5" x14ac:dyDescent="0.2">
      <c r="E12634" s="136"/>
    </row>
    <row r="12635" spans="5:5" x14ac:dyDescent="0.2">
      <c r="E12635" s="136"/>
    </row>
    <row r="12636" spans="5:5" x14ac:dyDescent="0.2">
      <c r="E12636" s="136"/>
    </row>
    <row r="12637" spans="5:5" x14ac:dyDescent="0.2">
      <c r="E12637" s="136"/>
    </row>
    <row r="12638" spans="5:5" x14ac:dyDescent="0.2">
      <c r="E12638" s="136"/>
    </row>
    <row r="12639" spans="5:5" x14ac:dyDescent="0.2">
      <c r="E12639" s="136"/>
    </row>
    <row r="12640" spans="5:5" x14ac:dyDescent="0.2">
      <c r="E12640" s="136"/>
    </row>
    <row r="12641" spans="5:5" x14ac:dyDescent="0.2">
      <c r="E12641" s="136"/>
    </row>
    <row r="12642" spans="5:5" x14ac:dyDescent="0.2">
      <c r="E12642" s="136"/>
    </row>
    <row r="12643" spans="5:5" x14ac:dyDescent="0.2">
      <c r="E12643" s="136"/>
    </row>
    <row r="12644" spans="5:5" x14ac:dyDescent="0.2">
      <c r="E12644" s="136"/>
    </row>
    <row r="12645" spans="5:5" x14ac:dyDescent="0.2">
      <c r="E12645" s="136"/>
    </row>
    <row r="12646" spans="5:5" x14ac:dyDescent="0.2">
      <c r="E12646" s="136"/>
    </row>
    <row r="12647" spans="5:5" x14ac:dyDescent="0.2">
      <c r="E12647" s="136"/>
    </row>
    <row r="12648" spans="5:5" x14ac:dyDescent="0.2">
      <c r="E12648" s="136"/>
    </row>
    <row r="12649" spans="5:5" x14ac:dyDescent="0.2">
      <c r="E12649" s="136"/>
    </row>
    <row r="12650" spans="5:5" x14ac:dyDescent="0.2">
      <c r="E12650" s="136"/>
    </row>
    <row r="12651" spans="5:5" x14ac:dyDescent="0.2">
      <c r="E12651" s="136"/>
    </row>
    <row r="12652" spans="5:5" x14ac:dyDescent="0.2">
      <c r="E12652" s="136"/>
    </row>
    <row r="12653" spans="5:5" x14ac:dyDescent="0.2">
      <c r="E12653" s="136"/>
    </row>
    <row r="12654" spans="5:5" x14ac:dyDescent="0.2">
      <c r="E12654" s="136"/>
    </row>
    <row r="12655" spans="5:5" x14ac:dyDescent="0.2">
      <c r="E12655" s="136"/>
    </row>
    <row r="12656" spans="5:5" x14ac:dyDescent="0.2">
      <c r="E12656" s="136"/>
    </row>
    <row r="12657" spans="5:5" x14ac:dyDescent="0.2">
      <c r="E12657" s="136"/>
    </row>
    <row r="12658" spans="5:5" x14ac:dyDescent="0.2">
      <c r="E12658" s="136"/>
    </row>
    <row r="12659" spans="5:5" x14ac:dyDescent="0.2">
      <c r="E12659" s="136"/>
    </row>
    <row r="12660" spans="5:5" x14ac:dyDescent="0.2">
      <c r="E12660" s="136"/>
    </row>
    <row r="12661" spans="5:5" x14ac:dyDescent="0.2">
      <c r="E12661" s="136"/>
    </row>
    <row r="12662" spans="5:5" x14ac:dyDescent="0.2">
      <c r="E12662" s="136"/>
    </row>
    <row r="12663" spans="5:5" x14ac:dyDescent="0.2">
      <c r="E12663" s="136"/>
    </row>
    <row r="12664" spans="5:5" x14ac:dyDescent="0.2">
      <c r="E12664" s="136"/>
    </row>
    <row r="12665" spans="5:5" x14ac:dyDescent="0.2">
      <c r="E12665" s="136"/>
    </row>
    <row r="12666" spans="5:5" x14ac:dyDescent="0.2">
      <c r="E12666" s="136"/>
    </row>
    <row r="12667" spans="5:5" x14ac:dyDescent="0.2">
      <c r="E12667" s="136"/>
    </row>
    <row r="12668" spans="5:5" x14ac:dyDescent="0.2">
      <c r="E12668" s="136"/>
    </row>
    <row r="12669" spans="5:5" x14ac:dyDescent="0.2">
      <c r="E12669" s="136"/>
    </row>
    <row r="12670" spans="5:5" x14ac:dyDescent="0.2">
      <c r="E12670" s="136"/>
    </row>
    <row r="12671" spans="5:5" x14ac:dyDescent="0.2">
      <c r="E12671" s="136"/>
    </row>
    <row r="12672" spans="5:5" x14ac:dyDescent="0.2">
      <c r="E12672" s="136"/>
    </row>
    <row r="12673" spans="5:5" x14ac:dyDescent="0.2">
      <c r="E12673" s="136"/>
    </row>
    <row r="12674" spans="5:5" x14ac:dyDescent="0.2">
      <c r="E12674" s="136"/>
    </row>
    <row r="12675" spans="5:5" x14ac:dyDescent="0.2">
      <c r="E12675" s="136"/>
    </row>
    <row r="12676" spans="5:5" x14ac:dyDescent="0.2">
      <c r="E12676" s="136"/>
    </row>
    <row r="12677" spans="5:5" x14ac:dyDescent="0.2">
      <c r="E12677" s="136"/>
    </row>
    <row r="12678" spans="5:5" x14ac:dyDescent="0.2">
      <c r="E12678" s="136"/>
    </row>
    <row r="12679" spans="5:5" x14ac:dyDescent="0.2">
      <c r="E12679" s="136"/>
    </row>
    <row r="12680" spans="5:5" x14ac:dyDescent="0.2">
      <c r="E12680" s="136"/>
    </row>
    <row r="12681" spans="5:5" x14ac:dyDescent="0.2">
      <c r="E12681" s="136"/>
    </row>
    <row r="12682" spans="5:5" x14ac:dyDescent="0.2">
      <c r="E12682" s="136"/>
    </row>
    <row r="12683" spans="5:5" x14ac:dyDescent="0.2">
      <c r="E12683" s="136"/>
    </row>
    <row r="12684" spans="5:5" x14ac:dyDescent="0.2">
      <c r="E12684" s="136"/>
    </row>
    <row r="12685" spans="5:5" x14ac:dyDescent="0.2">
      <c r="E12685" s="136"/>
    </row>
    <row r="12686" spans="5:5" x14ac:dyDescent="0.2">
      <c r="E12686" s="136"/>
    </row>
    <row r="12687" spans="5:5" x14ac:dyDescent="0.2">
      <c r="E12687" s="136"/>
    </row>
    <row r="12688" spans="5:5" x14ac:dyDescent="0.2">
      <c r="E12688" s="136"/>
    </row>
    <row r="12689" spans="5:5" x14ac:dyDescent="0.2">
      <c r="E12689" s="136"/>
    </row>
    <row r="12690" spans="5:5" x14ac:dyDescent="0.2">
      <c r="E12690" s="136"/>
    </row>
    <row r="12691" spans="5:5" x14ac:dyDescent="0.2">
      <c r="E12691" s="136"/>
    </row>
    <row r="12692" spans="5:5" x14ac:dyDescent="0.2">
      <c r="E12692" s="136"/>
    </row>
    <row r="12693" spans="5:5" x14ac:dyDescent="0.2">
      <c r="E12693" s="136"/>
    </row>
    <row r="12694" spans="5:5" x14ac:dyDescent="0.2">
      <c r="E12694" s="136"/>
    </row>
    <row r="12695" spans="5:5" x14ac:dyDescent="0.2">
      <c r="E12695" s="136"/>
    </row>
    <row r="12696" spans="5:5" x14ac:dyDescent="0.2">
      <c r="E12696" s="136"/>
    </row>
    <row r="12697" spans="5:5" x14ac:dyDescent="0.2">
      <c r="E12697" s="136"/>
    </row>
    <row r="12698" spans="5:5" x14ac:dyDescent="0.2">
      <c r="E12698" s="136"/>
    </row>
    <row r="12699" spans="5:5" x14ac:dyDescent="0.2">
      <c r="E12699" s="136"/>
    </row>
    <row r="12700" spans="5:5" x14ac:dyDescent="0.2">
      <c r="E12700" s="136"/>
    </row>
    <row r="12701" spans="5:5" x14ac:dyDescent="0.2">
      <c r="E12701" s="136"/>
    </row>
    <row r="12702" spans="5:5" x14ac:dyDescent="0.2">
      <c r="E12702" s="136"/>
    </row>
    <row r="12703" spans="5:5" x14ac:dyDescent="0.2">
      <c r="E12703" s="136"/>
    </row>
    <row r="12704" spans="5:5" x14ac:dyDescent="0.2">
      <c r="E12704" s="136"/>
    </row>
    <row r="12705" spans="5:5" x14ac:dyDescent="0.2">
      <c r="E12705" s="136"/>
    </row>
    <row r="12706" spans="5:5" x14ac:dyDescent="0.2">
      <c r="E12706" s="136"/>
    </row>
    <row r="12707" spans="5:5" x14ac:dyDescent="0.2">
      <c r="E12707" s="136"/>
    </row>
    <row r="12708" spans="5:5" x14ac:dyDescent="0.2">
      <c r="E12708" s="136"/>
    </row>
    <row r="12709" spans="5:5" x14ac:dyDescent="0.2">
      <c r="E12709" s="136"/>
    </row>
    <row r="12710" spans="5:5" x14ac:dyDescent="0.2">
      <c r="E12710" s="136"/>
    </row>
    <row r="12711" spans="5:5" x14ac:dyDescent="0.2">
      <c r="E12711" s="136"/>
    </row>
    <row r="12712" spans="5:5" x14ac:dyDescent="0.2">
      <c r="E12712" s="136"/>
    </row>
    <row r="12713" spans="5:5" x14ac:dyDescent="0.2">
      <c r="E12713" s="136"/>
    </row>
    <row r="12714" spans="5:5" x14ac:dyDescent="0.2">
      <c r="E12714" s="136"/>
    </row>
    <row r="12715" spans="5:5" x14ac:dyDescent="0.2">
      <c r="E12715" s="136"/>
    </row>
    <row r="12716" spans="5:5" x14ac:dyDescent="0.2">
      <c r="E12716" s="136"/>
    </row>
    <row r="12717" spans="5:5" x14ac:dyDescent="0.2">
      <c r="E12717" s="136"/>
    </row>
    <row r="12718" spans="5:5" x14ac:dyDescent="0.2">
      <c r="E12718" s="136"/>
    </row>
    <row r="12719" spans="5:5" x14ac:dyDescent="0.2">
      <c r="E12719" s="136"/>
    </row>
    <row r="12720" spans="5:5" x14ac:dyDescent="0.2">
      <c r="E12720" s="136"/>
    </row>
    <row r="12721" spans="5:5" x14ac:dyDescent="0.2">
      <c r="E12721" s="136"/>
    </row>
    <row r="12722" spans="5:5" x14ac:dyDescent="0.2">
      <c r="E12722" s="136"/>
    </row>
    <row r="12723" spans="5:5" x14ac:dyDescent="0.2">
      <c r="E12723" s="136"/>
    </row>
    <row r="12724" spans="5:5" x14ac:dyDescent="0.2">
      <c r="E12724" s="136"/>
    </row>
    <row r="12725" spans="5:5" x14ac:dyDescent="0.2">
      <c r="E12725" s="136"/>
    </row>
    <row r="12726" spans="5:5" x14ac:dyDescent="0.2">
      <c r="E12726" s="136"/>
    </row>
    <row r="12727" spans="5:5" x14ac:dyDescent="0.2">
      <c r="E12727" s="136"/>
    </row>
    <row r="12728" spans="5:5" x14ac:dyDescent="0.2">
      <c r="E12728" s="136"/>
    </row>
    <row r="12729" spans="5:5" x14ac:dyDescent="0.2">
      <c r="E12729" s="136"/>
    </row>
    <row r="12730" spans="5:5" x14ac:dyDescent="0.2">
      <c r="E12730" s="136"/>
    </row>
    <row r="12731" spans="5:5" x14ac:dyDescent="0.2">
      <c r="E12731" s="136"/>
    </row>
    <row r="12732" spans="5:5" x14ac:dyDescent="0.2">
      <c r="E12732" s="136"/>
    </row>
    <row r="12733" spans="5:5" x14ac:dyDescent="0.2">
      <c r="E12733" s="136"/>
    </row>
    <row r="12734" spans="5:5" x14ac:dyDescent="0.2">
      <c r="E12734" s="136"/>
    </row>
    <row r="12735" spans="5:5" x14ac:dyDescent="0.2">
      <c r="E12735" s="136"/>
    </row>
    <row r="12736" spans="5:5" x14ac:dyDescent="0.2">
      <c r="E12736" s="136"/>
    </row>
    <row r="12737" spans="5:5" x14ac:dyDescent="0.2">
      <c r="E12737" s="136"/>
    </row>
    <row r="12738" spans="5:5" x14ac:dyDescent="0.2">
      <c r="E12738" s="136"/>
    </row>
    <row r="12739" spans="5:5" x14ac:dyDescent="0.2">
      <c r="E12739" s="136"/>
    </row>
    <row r="12740" spans="5:5" x14ac:dyDescent="0.2">
      <c r="E12740" s="136"/>
    </row>
    <row r="12741" spans="5:5" x14ac:dyDescent="0.2">
      <c r="E12741" s="136"/>
    </row>
    <row r="12742" spans="5:5" x14ac:dyDescent="0.2">
      <c r="E12742" s="136"/>
    </row>
    <row r="12743" spans="5:5" x14ac:dyDescent="0.2">
      <c r="E12743" s="136"/>
    </row>
    <row r="12744" spans="5:5" x14ac:dyDescent="0.2">
      <c r="E12744" s="136"/>
    </row>
    <row r="12745" spans="5:5" x14ac:dyDescent="0.2">
      <c r="E12745" s="136"/>
    </row>
    <row r="12746" spans="5:5" x14ac:dyDescent="0.2">
      <c r="E12746" s="136"/>
    </row>
    <row r="12747" spans="5:5" x14ac:dyDescent="0.2">
      <c r="E12747" s="136"/>
    </row>
    <row r="12748" spans="5:5" x14ac:dyDescent="0.2">
      <c r="E12748" s="136"/>
    </row>
    <row r="12749" spans="5:5" x14ac:dyDescent="0.2">
      <c r="E12749" s="136"/>
    </row>
    <row r="12750" spans="5:5" x14ac:dyDescent="0.2">
      <c r="E12750" s="136"/>
    </row>
    <row r="12751" spans="5:5" x14ac:dyDescent="0.2">
      <c r="E12751" s="136"/>
    </row>
    <row r="12752" spans="5:5" x14ac:dyDescent="0.2">
      <c r="E12752" s="136"/>
    </row>
    <row r="12753" spans="5:5" x14ac:dyDescent="0.2">
      <c r="E12753" s="136"/>
    </row>
    <row r="12754" spans="5:5" x14ac:dyDescent="0.2">
      <c r="E12754" s="136"/>
    </row>
    <row r="12755" spans="5:5" x14ac:dyDescent="0.2">
      <c r="E12755" s="136"/>
    </row>
    <row r="12756" spans="5:5" x14ac:dyDescent="0.2">
      <c r="E12756" s="136"/>
    </row>
    <row r="12757" spans="5:5" x14ac:dyDescent="0.2">
      <c r="E12757" s="136"/>
    </row>
    <row r="12758" spans="5:5" x14ac:dyDescent="0.2">
      <c r="E12758" s="136"/>
    </row>
    <row r="12759" spans="5:5" x14ac:dyDescent="0.2">
      <c r="E12759" s="136"/>
    </row>
    <row r="12760" spans="5:5" x14ac:dyDescent="0.2">
      <c r="E12760" s="136"/>
    </row>
    <row r="12761" spans="5:5" x14ac:dyDescent="0.2">
      <c r="E12761" s="136"/>
    </row>
    <row r="12762" spans="5:5" x14ac:dyDescent="0.2">
      <c r="E12762" s="136"/>
    </row>
    <row r="12763" spans="5:5" x14ac:dyDescent="0.2">
      <c r="E12763" s="136"/>
    </row>
    <row r="12764" spans="5:5" x14ac:dyDescent="0.2">
      <c r="E12764" s="136"/>
    </row>
    <row r="12765" spans="5:5" x14ac:dyDescent="0.2">
      <c r="E12765" s="136"/>
    </row>
    <row r="12766" spans="5:5" x14ac:dyDescent="0.2">
      <c r="E12766" s="136"/>
    </row>
    <row r="12767" spans="5:5" x14ac:dyDescent="0.2">
      <c r="E12767" s="136"/>
    </row>
    <row r="12768" spans="5:5" x14ac:dyDescent="0.2">
      <c r="E12768" s="136"/>
    </row>
    <row r="12769" spans="5:5" x14ac:dyDescent="0.2">
      <c r="E12769" s="136"/>
    </row>
    <row r="12770" spans="5:5" x14ac:dyDescent="0.2">
      <c r="E12770" s="136"/>
    </row>
    <row r="12771" spans="5:5" x14ac:dyDescent="0.2">
      <c r="E12771" s="136"/>
    </row>
    <row r="12772" spans="5:5" x14ac:dyDescent="0.2">
      <c r="E12772" s="136"/>
    </row>
    <row r="12773" spans="5:5" x14ac:dyDescent="0.2">
      <c r="E12773" s="136"/>
    </row>
    <row r="12774" spans="5:5" x14ac:dyDescent="0.2">
      <c r="E12774" s="136"/>
    </row>
    <row r="12775" spans="5:5" x14ac:dyDescent="0.2">
      <c r="E12775" s="136"/>
    </row>
    <row r="12776" spans="5:5" x14ac:dyDescent="0.2">
      <c r="E12776" s="136"/>
    </row>
    <row r="12777" spans="5:5" x14ac:dyDescent="0.2">
      <c r="E12777" s="136"/>
    </row>
    <row r="12778" spans="5:5" x14ac:dyDescent="0.2">
      <c r="E12778" s="136"/>
    </row>
    <row r="12779" spans="5:5" x14ac:dyDescent="0.2">
      <c r="E12779" s="136"/>
    </row>
    <row r="12780" spans="5:5" x14ac:dyDescent="0.2">
      <c r="E12780" s="136"/>
    </row>
    <row r="12781" spans="5:5" x14ac:dyDescent="0.2">
      <c r="E12781" s="136"/>
    </row>
    <row r="12782" spans="5:5" x14ac:dyDescent="0.2">
      <c r="E12782" s="136"/>
    </row>
    <row r="12783" spans="5:5" x14ac:dyDescent="0.2">
      <c r="E12783" s="136"/>
    </row>
    <row r="12784" spans="5:5" x14ac:dyDescent="0.2">
      <c r="E12784" s="136"/>
    </row>
    <row r="12785" spans="5:5" x14ac:dyDescent="0.2">
      <c r="E12785" s="136"/>
    </row>
    <row r="12786" spans="5:5" x14ac:dyDescent="0.2">
      <c r="E12786" s="136"/>
    </row>
    <row r="12787" spans="5:5" x14ac:dyDescent="0.2">
      <c r="E12787" s="136"/>
    </row>
    <row r="12788" spans="5:5" x14ac:dyDescent="0.2">
      <c r="E12788" s="136"/>
    </row>
    <row r="12789" spans="5:5" x14ac:dyDescent="0.2">
      <c r="E12789" s="136"/>
    </row>
    <row r="12790" spans="5:5" x14ac:dyDescent="0.2">
      <c r="E12790" s="136"/>
    </row>
    <row r="12791" spans="5:5" x14ac:dyDescent="0.2">
      <c r="E12791" s="136"/>
    </row>
    <row r="12792" spans="5:5" x14ac:dyDescent="0.2">
      <c r="E12792" s="136"/>
    </row>
    <row r="12793" spans="5:5" x14ac:dyDescent="0.2">
      <c r="E12793" s="136"/>
    </row>
    <row r="12794" spans="5:5" x14ac:dyDescent="0.2">
      <c r="E12794" s="136"/>
    </row>
    <row r="12795" spans="5:5" x14ac:dyDescent="0.2">
      <c r="E12795" s="136"/>
    </row>
    <row r="12796" spans="5:5" x14ac:dyDescent="0.2">
      <c r="E12796" s="136"/>
    </row>
    <row r="12797" spans="5:5" x14ac:dyDescent="0.2">
      <c r="E12797" s="136"/>
    </row>
    <row r="12798" spans="5:5" x14ac:dyDescent="0.2">
      <c r="E12798" s="136"/>
    </row>
    <row r="12799" spans="5:5" x14ac:dyDescent="0.2">
      <c r="E12799" s="136"/>
    </row>
    <row r="12800" spans="5:5" x14ac:dyDescent="0.2">
      <c r="E12800" s="136"/>
    </row>
    <row r="12801" spans="5:5" x14ac:dyDescent="0.2">
      <c r="E12801" s="136"/>
    </row>
    <row r="12802" spans="5:5" x14ac:dyDescent="0.2">
      <c r="E12802" s="136"/>
    </row>
    <row r="12803" spans="5:5" x14ac:dyDescent="0.2">
      <c r="E12803" s="136"/>
    </row>
    <row r="12804" spans="5:5" x14ac:dyDescent="0.2">
      <c r="E12804" s="136"/>
    </row>
    <row r="12805" spans="5:5" x14ac:dyDescent="0.2">
      <c r="E12805" s="136"/>
    </row>
    <row r="12806" spans="5:5" x14ac:dyDescent="0.2">
      <c r="E12806" s="136"/>
    </row>
    <row r="12807" spans="5:5" x14ac:dyDescent="0.2">
      <c r="E12807" s="136"/>
    </row>
    <row r="12808" spans="5:5" x14ac:dyDescent="0.2">
      <c r="E12808" s="136"/>
    </row>
    <row r="12809" spans="5:5" x14ac:dyDescent="0.2">
      <c r="E12809" s="136"/>
    </row>
    <row r="12810" spans="5:5" x14ac:dyDescent="0.2">
      <c r="E12810" s="136"/>
    </row>
    <row r="12811" spans="5:5" x14ac:dyDescent="0.2">
      <c r="E12811" s="136"/>
    </row>
    <row r="12812" spans="5:5" x14ac:dyDescent="0.2">
      <c r="E12812" s="136"/>
    </row>
    <row r="12813" spans="5:5" x14ac:dyDescent="0.2">
      <c r="E12813" s="136"/>
    </row>
    <row r="12814" spans="5:5" x14ac:dyDescent="0.2">
      <c r="E12814" s="136"/>
    </row>
    <row r="12815" spans="5:5" x14ac:dyDescent="0.2">
      <c r="E12815" s="136"/>
    </row>
    <row r="12816" spans="5:5" x14ac:dyDescent="0.2">
      <c r="E12816" s="136"/>
    </row>
    <row r="12817" spans="5:5" x14ac:dyDescent="0.2">
      <c r="E12817" s="136"/>
    </row>
    <row r="12818" spans="5:5" x14ac:dyDescent="0.2">
      <c r="E12818" s="136"/>
    </row>
    <row r="12819" spans="5:5" x14ac:dyDescent="0.2">
      <c r="E12819" s="136"/>
    </row>
    <row r="12820" spans="5:5" x14ac:dyDescent="0.2">
      <c r="E12820" s="136"/>
    </row>
    <row r="12821" spans="5:5" x14ac:dyDescent="0.2">
      <c r="E12821" s="136"/>
    </row>
    <row r="12822" spans="5:5" x14ac:dyDescent="0.2">
      <c r="E12822" s="136"/>
    </row>
    <row r="12823" spans="5:5" x14ac:dyDescent="0.2">
      <c r="E12823" s="136"/>
    </row>
    <row r="12824" spans="5:5" x14ac:dyDescent="0.2">
      <c r="E12824" s="136"/>
    </row>
    <row r="12825" spans="5:5" x14ac:dyDescent="0.2">
      <c r="E12825" s="136"/>
    </row>
    <row r="12826" spans="5:5" x14ac:dyDescent="0.2">
      <c r="E12826" s="136"/>
    </row>
    <row r="12827" spans="5:5" x14ac:dyDescent="0.2">
      <c r="E12827" s="136"/>
    </row>
    <row r="12828" spans="5:5" x14ac:dyDescent="0.2">
      <c r="E12828" s="136"/>
    </row>
    <row r="12829" spans="5:5" x14ac:dyDescent="0.2">
      <c r="E12829" s="136"/>
    </row>
    <row r="12830" spans="5:5" x14ac:dyDescent="0.2">
      <c r="E12830" s="136"/>
    </row>
    <row r="12831" spans="5:5" x14ac:dyDescent="0.2">
      <c r="E12831" s="136"/>
    </row>
    <row r="12832" spans="5:5" x14ac:dyDescent="0.2">
      <c r="E12832" s="136"/>
    </row>
    <row r="12833" spans="5:5" x14ac:dyDescent="0.2">
      <c r="E12833" s="136"/>
    </row>
    <row r="12834" spans="5:5" x14ac:dyDescent="0.2">
      <c r="E12834" s="136"/>
    </row>
    <row r="12835" spans="5:5" x14ac:dyDescent="0.2">
      <c r="E12835" s="136"/>
    </row>
    <row r="12836" spans="5:5" x14ac:dyDescent="0.2">
      <c r="E12836" s="136"/>
    </row>
    <row r="12837" spans="5:5" x14ac:dyDescent="0.2">
      <c r="E12837" s="136"/>
    </row>
    <row r="12838" spans="5:5" x14ac:dyDescent="0.2">
      <c r="E12838" s="136"/>
    </row>
    <row r="12839" spans="5:5" x14ac:dyDescent="0.2">
      <c r="E12839" s="136"/>
    </row>
    <row r="12840" spans="5:5" x14ac:dyDescent="0.2">
      <c r="E12840" s="136"/>
    </row>
    <row r="12841" spans="5:5" x14ac:dyDescent="0.2">
      <c r="E12841" s="136"/>
    </row>
    <row r="12842" spans="5:5" x14ac:dyDescent="0.2">
      <c r="E12842" s="136"/>
    </row>
    <row r="12843" spans="5:5" x14ac:dyDescent="0.2">
      <c r="E12843" s="136"/>
    </row>
    <row r="12844" spans="5:5" x14ac:dyDescent="0.2">
      <c r="E12844" s="136"/>
    </row>
    <row r="12845" spans="5:5" x14ac:dyDescent="0.2">
      <c r="E12845" s="136"/>
    </row>
    <row r="12846" spans="5:5" x14ac:dyDescent="0.2">
      <c r="E12846" s="136"/>
    </row>
    <row r="12847" spans="5:5" x14ac:dyDescent="0.2">
      <c r="E12847" s="136"/>
    </row>
    <row r="12848" spans="5:5" x14ac:dyDescent="0.2">
      <c r="E12848" s="136"/>
    </row>
    <row r="12849" spans="5:5" x14ac:dyDescent="0.2">
      <c r="E12849" s="136"/>
    </row>
    <row r="12850" spans="5:5" x14ac:dyDescent="0.2">
      <c r="E12850" s="136"/>
    </row>
    <row r="12851" spans="5:5" x14ac:dyDescent="0.2">
      <c r="E12851" s="136"/>
    </row>
    <row r="12852" spans="5:5" x14ac:dyDescent="0.2">
      <c r="E12852" s="136"/>
    </row>
    <row r="12853" spans="5:5" x14ac:dyDescent="0.2">
      <c r="E12853" s="136"/>
    </row>
    <row r="12854" spans="5:5" x14ac:dyDescent="0.2">
      <c r="E12854" s="136"/>
    </row>
    <row r="12855" spans="5:5" x14ac:dyDescent="0.2">
      <c r="E12855" s="136"/>
    </row>
    <row r="12856" spans="5:5" x14ac:dyDescent="0.2">
      <c r="E12856" s="136"/>
    </row>
    <row r="12857" spans="5:5" x14ac:dyDescent="0.2">
      <c r="E12857" s="136"/>
    </row>
    <row r="12858" spans="5:5" x14ac:dyDescent="0.2">
      <c r="E12858" s="136"/>
    </row>
    <row r="12859" spans="5:5" x14ac:dyDescent="0.2">
      <c r="E12859" s="136"/>
    </row>
    <row r="12860" spans="5:5" x14ac:dyDescent="0.2">
      <c r="E12860" s="136"/>
    </row>
    <row r="12861" spans="5:5" x14ac:dyDescent="0.2">
      <c r="E12861" s="136"/>
    </row>
    <row r="12862" spans="5:5" x14ac:dyDescent="0.2">
      <c r="E12862" s="136"/>
    </row>
    <row r="12863" spans="5:5" x14ac:dyDescent="0.2">
      <c r="E12863" s="136"/>
    </row>
    <row r="12864" spans="5:5" x14ac:dyDescent="0.2">
      <c r="E12864" s="136"/>
    </row>
    <row r="12865" spans="5:5" x14ac:dyDescent="0.2">
      <c r="E12865" s="136"/>
    </row>
    <row r="12866" spans="5:5" x14ac:dyDescent="0.2">
      <c r="E12866" s="136"/>
    </row>
    <row r="12867" spans="5:5" x14ac:dyDescent="0.2">
      <c r="E12867" s="136"/>
    </row>
    <row r="12868" spans="5:5" x14ac:dyDescent="0.2">
      <c r="E12868" s="136"/>
    </row>
    <row r="12869" spans="5:5" x14ac:dyDescent="0.2">
      <c r="E12869" s="136"/>
    </row>
    <row r="12870" spans="5:5" x14ac:dyDescent="0.2">
      <c r="E12870" s="136"/>
    </row>
    <row r="12871" spans="5:5" x14ac:dyDescent="0.2">
      <c r="E12871" s="136"/>
    </row>
    <row r="12872" spans="5:5" x14ac:dyDescent="0.2">
      <c r="E12872" s="136"/>
    </row>
    <row r="12873" spans="5:5" x14ac:dyDescent="0.2">
      <c r="E12873" s="136"/>
    </row>
    <row r="12874" spans="5:5" x14ac:dyDescent="0.2">
      <c r="E12874" s="136"/>
    </row>
    <row r="12875" spans="5:5" x14ac:dyDescent="0.2">
      <c r="E12875" s="136"/>
    </row>
    <row r="12876" spans="5:5" x14ac:dyDescent="0.2">
      <c r="E12876" s="136"/>
    </row>
    <row r="12877" spans="5:5" x14ac:dyDescent="0.2">
      <c r="E12877" s="136"/>
    </row>
    <row r="12878" spans="5:5" x14ac:dyDescent="0.2">
      <c r="E12878" s="136"/>
    </row>
    <row r="12879" spans="5:5" x14ac:dyDescent="0.2">
      <c r="E12879" s="136"/>
    </row>
    <row r="12880" spans="5:5" x14ac:dyDescent="0.2">
      <c r="E12880" s="136"/>
    </row>
    <row r="12881" spans="5:5" x14ac:dyDescent="0.2">
      <c r="E12881" s="136"/>
    </row>
    <row r="12882" spans="5:5" x14ac:dyDescent="0.2">
      <c r="E12882" s="136"/>
    </row>
    <row r="12883" spans="5:5" x14ac:dyDescent="0.2">
      <c r="E12883" s="136"/>
    </row>
    <row r="12884" spans="5:5" x14ac:dyDescent="0.2">
      <c r="E12884" s="136"/>
    </row>
    <row r="12885" spans="5:5" x14ac:dyDescent="0.2">
      <c r="E12885" s="136"/>
    </row>
    <row r="12886" spans="5:5" x14ac:dyDescent="0.2">
      <c r="E12886" s="136"/>
    </row>
    <row r="12887" spans="5:5" x14ac:dyDescent="0.2">
      <c r="E12887" s="136"/>
    </row>
    <row r="12888" spans="5:5" x14ac:dyDescent="0.2">
      <c r="E12888" s="136"/>
    </row>
    <row r="12889" spans="5:5" x14ac:dyDescent="0.2">
      <c r="E12889" s="136"/>
    </row>
    <row r="12890" spans="5:5" x14ac:dyDescent="0.2">
      <c r="E12890" s="136"/>
    </row>
    <row r="12891" spans="5:5" x14ac:dyDescent="0.2">
      <c r="E12891" s="136"/>
    </row>
    <row r="12892" spans="5:5" x14ac:dyDescent="0.2">
      <c r="E12892" s="136"/>
    </row>
    <row r="12893" spans="5:5" x14ac:dyDescent="0.2">
      <c r="E12893" s="136"/>
    </row>
    <row r="12894" spans="5:5" x14ac:dyDescent="0.2">
      <c r="E12894" s="136"/>
    </row>
    <row r="12895" spans="5:5" x14ac:dyDescent="0.2">
      <c r="E12895" s="136"/>
    </row>
    <row r="12896" spans="5:5" x14ac:dyDescent="0.2">
      <c r="E12896" s="136"/>
    </row>
    <row r="12897" spans="5:5" x14ac:dyDescent="0.2">
      <c r="E12897" s="136"/>
    </row>
    <row r="12898" spans="5:5" x14ac:dyDescent="0.2">
      <c r="E12898" s="136"/>
    </row>
    <row r="12899" spans="5:5" x14ac:dyDescent="0.2">
      <c r="E12899" s="136"/>
    </row>
    <row r="12900" spans="5:5" x14ac:dyDescent="0.2">
      <c r="E12900" s="136"/>
    </row>
    <row r="12901" spans="5:5" x14ac:dyDescent="0.2">
      <c r="E12901" s="136"/>
    </row>
    <row r="12902" spans="5:5" x14ac:dyDescent="0.2">
      <c r="E12902" s="136"/>
    </row>
    <row r="12903" spans="5:5" x14ac:dyDescent="0.2">
      <c r="E12903" s="136"/>
    </row>
    <row r="12904" spans="5:5" x14ac:dyDescent="0.2">
      <c r="E12904" s="136"/>
    </row>
    <row r="12905" spans="5:5" x14ac:dyDescent="0.2">
      <c r="E12905" s="136"/>
    </row>
    <row r="12906" spans="5:5" x14ac:dyDescent="0.2">
      <c r="E12906" s="136"/>
    </row>
    <row r="12907" spans="5:5" x14ac:dyDescent="0.2">
      <c r="E12907" s="136"/>
    </row>
    <row r="12908" spans="5:5" x14ac:dyDescent="0.2">
      <c r="E12908" s="136"/>
    </row>
    <row r="12909" spans="5:5" x14ac:dyDescent="0.2">
      <c r="E12909" s="136"/>
    </row>
    <row r="12910" spans="5:5" x14ac:dyDescent="0.2">
      <c r="E12910" s="136"/>
    </row>
    <row r="12911" spans="5:5" x14ac:dyDescent="0.2">
      <c r="E12911" s="136"/>
    </row>
    <row r="12912" spans="5:5" x14ac:dyDescent="0.2">
      <c r="E12912" s="136"/>
    </row>
    <row r="12913" spans="5:5" x14ac:dyDescent="0.2">
      <c r="E12913" s="136"/>
    </row>
    <row r="12914" spans="5:5" x14ac:dyDescent="0.2">
      <c r="E12914" s="136"/>
    </row>
    <row r="12915" spans="5:5" x14ac:dyDescent="0.2">
      <c r="E12915" s="136"/>
    </row>
    <row r="12916" spans="5:5" x14ac:dyDescent="0.2">
      <c r="E12916" s="136"/>
    </row>
    <row r="12917" spans="5:5" x14ac:dyDescent="0.2">
      <c r="E12917" s="136"/>
    </row>
    <row r="12918" spans="5:5" x14ac:dyDescent="0.2">
      <c r="E12918" s="136"/>
    </row>
    <row r="12919" spans="5:5" x14ac:dyDescent="0.2">
      <c r="E12919" s="136"/>
    </row>
    <row r="12920" spans="5:5" x14ac:dyDescent="0.2">
      <c r="E12920" s="136"/>
    </row>
    <row r="12921" spans="5:5" x14ac:dyDescent="0.2">
      <c r="E12921" s="136"/>
    </row>
    <row r="12922" spans="5:5" x14ac:dyDescent="0.2">
      <c r="E12922" s="136"/>
    </row>
    <row r="12923" spans="5:5" x14ac:dyDescent="0.2">
      <c r="E12923" s="136"/>
    </row>
    <row r="12924" spans="5:5" x14ac:dyDescent="0.2">
      <c r="E12924" s="136"/>
    </row>
    <row r="12925" spans="5:5" x14ac:dyDescent="0.2">
      <c r="E12925" s="136"/>
    </row>
    <row r="12926" spans="5:5" x14ac:dyDescent="0.2">
      <c r="E12926" s="136"/>
    </row>
    <row r="12927" spans="5:5" x14ac:dyDescent="0.2">
      <c r="E12927" s="136"/>
    </row>
    <row r="12928" spans="5:5" x14ac:dyDescent="0.2">
      <c r="E12928" s="136"/>
    </row>
    <row r="12929" spans="5:5" x14ac:dyDescent="0.2">
      <c r="E12929" s="136"/>
    </row>
    <row r="12930" spans="5:5" x14ac:dyDescent="0.2">
      <c r="E12930" s="136"/>
    </row>
    <row r="12931" spans="5:5" x14ac:dyDescent="0.2">
      <c r="E12931" s="136"/>
    </row>
    <row r="12932" spans="5:5" x14ac:dyDescent="0.2">
      <c r="E12932" s="136"/>
    </row>
    <row r="12933" spans="5:5" x14ac:dyDescent="0.2">
      <c r="E12933" s="136"/>
    </row>
    <row r="12934" spans="5:5" x14ac:dyDescent="0.2">
      <c r="E12934" s="136"/>
    </row>
    <row r="12935" spans="5:5" x14ac:dyDescent="0.2">
      <c r="E12935" s="136"/>
    </row>
    <row r="12936" spans="5:5" x14ac:dyDescent="0.2">
      <c r="E12936" s="136"/>
    </row>
    <row r="12937" spans="5:5" x14ac:dyDescent="0.2">
      <c r="E12937" s="136"/>
    </row>
    <row r="12938" spans="5:5" x14ac:dyDescent="0.2">
      <c r="E12938" s="136"/>
    </row>
    <row r="12939" spans="5:5" x14ac:dyDescent="0.2">
      <c r="E12939" s="136"/>
    </row>
    <row r="12940" spans="5:5" x14ac:dyDescent="0.2">
      <c r="E12940" s="136"/>
    </row>
    <row r="12941" spans="5:5" x14ac:dyDescent="0.2">
      <c r="E12941" s="136"/>
    </row>
    <row r="12942" spans="5:5" x14ac:dyDescent="0.2">
      <c r="E12942" s="136"/>
    </row>
    <row r="12943" spans="5:5" x14ac:dyDescent="0.2">
      <c r="E12943" s="136"/>
    </row>
    <row r="12944" spans="5:5" x14ac:dyDescent="0.2">
      <c r="E12944" s="136"/>
    </row>
    <row r="12945" spans="5:5" x14ac:dyDescent="0.2">
      <c r="E12945" s="136"/>
    </row>
    <row r="12946" spans="5:5" x14ac:dyDescent="0.2">
      <c r="E12946" s="136"/>
    </row>
    <row r="12947" spans="5:5" x14ac:dyDescent="0.2">
      <c r="E12947" s="136"/>
    </row>
    <row r="12948" spans="5:5" x14ac:dyDescent="0.2">
      <c r="E12948" s="136"/>
    </row>
    <row r="12949" spans="5:5" x14ac:dyDescent="0.2">
      <c r="E12949" s="136"/>
    </row>
    <row r="12950" spans="5:5" x14ac:dyDescent="0.2">
      <c r="E12950" s="136"/>
    </row>
    <row r="12951" spans="5:5" x14ac:dyDescent="0.2">
      <c r="E12951" s="136"/>
    </row>
    <row r="12952" spans="5:5" x14ac:dyDescent="0.2">
      <c r="E12952" s="136"/>
    </row>
    <row r="12953" spans="5:5" x14ac:dyDescent="0.2">
      <c r="E12953" s="136"/>
    </row>
    <row r="12954" spans="5:5" x14ac:dyDescent="0.2">
      <c r="E12954" s="136"/>
    </row>
    <row r="12955" spans="5:5" x14ac:dyDescent="0.2">
      <c r="E12955" s="136"/>
    </row>
    <row r="12956" spans="5:5" x14ac:dyDescent="0.2">
      <c r="E12956" s="136"/>
    </row>
    <row r="12957" spans="5:5" x14ac:dyDescent="0.2">
      <c r="E12957" s="136"/>
    </row>
    <row r="12958" spans="5:5" x14ac:dyDescent="0.2">
      <c r="E12958" s="136"/>
    </row>
    <row r="12959" spans="5:5" x14ac:dyDescent="0.2">
      <c r="E12959" s="136"/>
    </row>
    <row r="12960" spans="5:5" x14ac:dyDescent="0.2">
      <c r="E12960" s="136"/>
    </row>
    <row r="12961" spans="5:5" x14ac:dyDescent="0.2">
      <c r="E12961" s="136"/>
    </row>
    <row r="12962" spans="5:5" x14ac:dyDescent="0.2">
      <c r="E12962" s="136"/>
    </row>
    <row r="12963" spans="5:5" x14ac:dyDescent="0.2">
      <c r="E12963" s="136"/>
    </row>
    <row r="12964" spans="5:5" x14ac:dyDescent="0.2">
      <c r="E12964" s="136"/>
    </row>
    <row r="12965" spans="5:5" x14ac:dyDescent="0.2">
      <c r="E12965" s="136"/>
    </row>
    <row r="12966" spans="5:5" x14ac:dyDescent="0.2">
      <c r="E12966" s="136"/>
    </row>
    <row r="12967" spans="5:5" x14ac:dyDescent="0.2">
      <c r="E12967" s="136"/>
    </row>
    <row r="12968" spans="5:5" x14ac:dyDescent="0.2">
      <c r="E12968" s="136"/>
    </row>
    <row r="12969" spans="5:5" x14ac:dyDescent="0.2">
      <c r="E12969" s="136"/>
    </row>
    <row r="12970" spans="5:5" x14ac:dyDescent="0.2">
      <c r="E12970" s="136"/>
    </row>
    <row r="12971" spans="5:5" x14ac:dyDescent="0.2">
      <c r="E12971" s="136"/>
    </row>
    <row r="12972" spans="5:5" x14ac:dyDescent="0.2">
      <c r="E12972" s="136"/>
    </row>
    <row r="12973" spans="5:5" x14ac:dyDescent="0.2">
      <c r="E12973" s="136"/>
    </row>
    <row r="12974" spans="5:5" x14ac:dyDescent="0.2">
      <c r="E12974" s="136"/>
    </row>
    <row r="12975" spans="5:5" x14ac:dyDescent="0.2">
      <c r="E12975" s="136"/>
    </row>
    <row r="12976" spans="5:5" x14ac:dyDescent="0.2">
      <c r="E12976" s="136"/>
    </row>
    <row r="12977" spans="5:5" x14ac:dyDescent="0.2">
      <c r="E12977" s="136"/>
    </row>
    <row r="12978" spans="5:5" x14ac:dyDescent="0.2">
      <c r="E12978" s="136"/>
    </row>
    <row r="12979" spans="5:5" x14ac:dyDescent="0.2">
      <c r="E12979" s="136"/>
    </row>
    <row r="12980" spans="5:5" x14ac:dyDescent="0.2">
      <c r="E12980" s="136"/>
    </row>
    <row r="12981" spans="5:5" x14ac:dyDescent="0.2">
      <c r="E12981" s="136"/>
    </row>
    <row r="12982" spans="5:5" x14ac:dyDescent="0.2">
      <c r="E12982" s="136"/>
    </row>
    <row r="12983" spans="5:5" x14ac:dyDescent="0.2">
      <c r="E12983" s="136"/>
    </row>
    <row r="12984" spans="5:5" x14ac:dyDescent="0.2">
      <c r="E12984" s="136"/>
    </row>
    <row r="12985" spans="5:5" x14ac:dyDescent="0.2">
      <c r="E12985" s="136"/>
    </row>
    <row r="12986" spans="5:5" x14ac:dyDescent="0.2">
      <c r="E12986" s="136"/>
    </row>
    <row r="12987" spans="5:5" x14ac:dyDescent="0.2">
      <c r="E12987" s="136"/>
    </row>
    <row r="12988" spans="5:5" x14ac:dyDescent="0.2">
      <c r="E12988" s="136"/>
    </row>
    <row r="12989" spans="5:5" x14ac:dyDescent="0.2">
      <c r="E12989" s="136"/>
    </row>
    <row r="12990" spans="5:5" x14ac:dyDescent="0.2">
      <c r="E12990" s="136"/>
    </row>
    <row r="12991" spans="5:5" x14ac:dyDescent="0.2">
      <c r="E12991" s="136"/>
    </row>
    <row r="12992" spans="5:5" x14ac:dyDescent="0.2">
      <c r="E12992" s="136"/>
    </row>
    <row r="12993" spans="5:5" x14ac:dyDescent="0.2">
      <c r="E12993" s="136"/>
    </row>
    <row r="12994" spans="5:5" x14ac:dyDescent="0.2">
      <c r="E12994" s="136"/>
    </row>
    <row r="12995" spans="5:5" x14ac:dyDescent="0.2">
      <c r="E12995" s="136"/>
    </row>
    <row r="12996" spans="5:5" x14ac:dyDescent="0.2">
      <c r="E12996" s="136"/>
    </row>
    <row r="12997" spans="5:5" x14ac:dyDescent="0.2">
      <c r="E12997" s="136"/>
    </row>
    <row r="12998" spans="5:5" x14ac:dyDescent="0.2">
      <c r="E12998" s="136"/>
    </row>
    <row r="12999" spans="5:5" x14ac:dyDescent="0.2">
      <c r="E12999" s="136"/>
    </row>
    <row r="13000" spans="5:5" x14ac:dyDescent="0.2">
      <c r="E13000" s="136"/>
    </row>
    <row r="13001" spans="5:5" x14ac:dyDescent="0.2">
      <c r="E13001" s="136"/>
    </row>
    <row r="13002" spans="5:5" x14ac:dyDescent="0.2">
      <c r="E13002" s="136"/>
    </row>
    <row r="13003" spans="5:5" x14ac:dyDescent="0.2">
      <c r="E13003" s="136"/>
    </row>
    <row r="13004" spans="5:5" x14ac:dyDescent="0.2">
      <c r="E13004" s="136"/>
    </row>
    <row r="13005" spans="5:5" x14ac:dyDescent="0.2">
      <c r="E13005" s="136"/>
    </row>
    <row r="13006" spans="5:5" x14ac:dyDescent="0.2">
      <c r="E13006" s="136"/>
    </row>
    <row r="13007" spans="5:5" x14ac:dyDescent="0.2">
      <c r="E13007" s="136"/>
    </row>
    <row r="13008" spans="5:5" x14ac:dyDescent="0.2">
      <c r="E13008" s="136"/>
    </row>
    <row r="13009" spans="5:5" x14ac:dyDescent="0.2">
      <c r="E13009" s="136"/>
    </row>
    <row r="13010" spans="5:5" x14ac:dyDescent="0.2">
      <c r="E13010" s="136"/>
    </row>
    <row r="13011" spans="5:5" x14ac:dyDescent="0.2">
      <c r="E13011" s="136"/>
    </row>
    <row r="13012" spans="5:5" x14ac:dyDescent="0.2">
      <c r="E13012" s="136"/>
    </row>
    <row r="13013" spans="5:5" x14ac:dyDescent="0.2">
      <c r="E13013" s="136"/>
    </row>
    <row r="13014" spans="5:5" x14ac:dyDescent="0.2">
      <c r="E13014" s="136"/>
    </row>
    <row r="13015" spans="5:5" x14ac:dyDescent="0.2">
      <c r="E13015" s="136"/>
    </row>
    <row r="13016" spans="5:5" x14ac:dyDescent="0.2">
      <c r="E13016" s="136"/>
    </row>
    <row r="13017" spans="5:5" x14ac:dyDescent="0.2">
      <c r="E13017" s="136"/>
    </row>
    <row r="13018" spans="5:5" x14ac:dyDescent="0.2">
      <c r="E13018" s="136"/>
    </row>
    <row r="13019" spans="5:5" x14ac:dyDescent="0.2">
      <c r="E13019" s="136"/>
    </row>
    <row r="13020" spans="5:5" x14ac:dyDescent="0.2">
      <c r="E13020" s="136"/>
    </row>
    <row r="13021" spans="5:5" x14ac:dyDescent="0.2">
      <c r="E13021" s="136"/>
    </row>
    <row r="13022" spans="5:5" x14ac:dyDescent="0.2">
      <c r="E13022" s="136"/>
    </row>
    <row r="13023" spans="5:5" x14ac:dyDescent="0.2">
      <c r="E13023" s="136"/>
    </row>
    <row r="13024" spans="5:5" x14ac:dyDescent="0.2">
      <c r="E13024" s="136"/>
    </row>
    <row r="13025" spans="5:5" x14ac:dyDescent="0.2">
      <c r="E13025" s="136"/>
    </row>
    <row r="13026" spans="5:5" x14ac:dyDescent="0.2">
      <c r="E13026" s="136"/>
    </row>
    <row r="13027" spans="5:5" x14ac:dyDescent="0.2">
      <c r="E13027" s="136"/>
    </row>
    <row r="13028" spans="5:5" x14ac:dyDescent="0.2">
      <c r="E13028" s="136"/>
    </row>
    <row r="13029" spans="5:5" x14ac:dyDescent="0.2">
      <c r="E13029" s="136"/>
    </row>
    <row r="13030" spans="5:5" x14ac:dyDescent="0.2">
      <c r="E13030" s="136"/>
    </row>
    <row r="13031" spans="5:5" x14ac:dyDescent="0.2">
      <c r="E13031" s="136"/>
    </row>
    <row r="13032" spans="5:5" x14ac:dyDescent="0.2">
      <c r="E13032" s="136"/>
    </row>
    <row r="13033" spans="5:5" x14ac:dyDescent="0.2">
      <c r="E13033" s="136"/>
    </row>
    <row r="13034" spans="5:5" x14ac:dyDescent="0.2">
      <c r="E13034" s="136"/>
    </row>
    <row r="13035" spans="5:5" x14ac:dyDescent="0.2">
      <c r="E13035" s="136"/>
    </row>
    <row r="13036" spans="5:5" x14ac:dyDescent="0.2">
      <c r="E13036" s="136"/>
    </row>
    <row r="13037" spans="5:5" x14ac:dyDescent="0.2">
      <c r="E13037" s="136"/>
    </row>
    <row r="13038" spans="5:5" x14ac:dyDescent="0.2">
      <c r="E13038" s="136"/>
    </row>
    <row r="13039" spans="5:5" x14ac:dyDescent="0.2">
      <c r="E13039" s="136"/>
    </row>
    <row r="13040" spans="5:5" x14ac:dyDescent="0.2">
      <c r="E13040" s="136"/>
    </row>
    <row r="13041" spans="5:5" x14ac:dyDescent="0.2">
      <c r="E13041" s="136"/>
    </row>
    <row r="13042" spans="5:5" x14ac:dyDescent="0.2">
      <c r="E13042" s="136"/>
    </row>
    <row r="13043" spans="5:5" x14ac:dyDescent="0.2">
      <c r="E13043" s="136"/>
    </row>
    <row r="13044" spans="5:5" x14ac:dyDescent="0.2">
      <c r="E13044" s="136"/>
    </row>
    <row r="13045" spans="5:5" x14ac:dyDescent="0.2">
      <c r="E13045" s="136"/>
    </row>
    <row r="13046" spans="5:5" x14ac:dyDescent="0.2">
      <c r="E13046" s="136"/>
    </row>
    <row r="13047" spans="5:5" x14ac:dyDescent="0.2">
      <c r="E13047" s="136"/>
    </row>
    <row r="13048" spans="5:5" x14ac:dyDescent="0.2">
      <c r="E13048" s="136"/>
    </row>
    <row r="13049" spans="5:5" x14ac:dyDescent="0.2">
      <c r="E13049" s="136"/>
    </row>
    <row r="13050" spans="5:5" x14ac:dyDescent="0.2">
      <c r="E13050" s="136"/>
    </row>
    <row r="13051" spans="5:5" x14ac:dyDescent="0.2">
      <c r="E13051" s="136"/>
    </row>
    <row r="13052" spans="5:5" x14ac:dyDescent="0.2">
      <c r="E13052" s="136"/>
    </row>
    <row r="13053" spans="5:5" x14ac:dyDescent="0.2">
      <c r="E13053" s="136"/>
    </row>
    <row r="13054" spans="5:5" x14ac:dyDescent="0.2">
      <c r="E13054" s="136"/>
    </row>
    <row r="13055" spans="5:5" x14ac:dyDescent="0.2">
      <c r="E13055" s="136"/>
    </row>
    <row r="13056" spans="5:5" x14ac:dyDescent="0.2">
      <c r="E13056" s="136"/>
    </row>
    <row r="13057" spans="5:5" x14ac:dyDescent="0.2">
      <c r="E13057" s="136"/>
    </row>
    <row r="13058" spans="5:5" x14ac:dyDescent="0.2">
      <c r="E13058" s="136"/>
    </row>
    <row r="13059" spans="5:5" x14ac:dyDescent="0.2">
      <c r="E13059" s="136"/>
    </row>
    <row r="13060" spans="5:5" x14ac:dyDescent="0.2">
      <c r="E13060" s="136"/>
    </row>
    <row r="13061" spans="5:5" x14ac:dyDescent="0.2">
      <c r="E13061" s="136"/>
    </row>
    <row r="13062" spans="5:5" x14ac:dyDescent="0.2">
      <c r="E13062" s="136"/>
    </row>
    <row r="13063" spans="5:5" x14ac:dyDescent="0.2">
      <c r="E13063" s="136"/>
    </row>
    <row r="13064" spans="5:5" x14ac:dyDescent="0.2">
      <c r="E13064" s="136"/>
    </row>
    <row r="13065" spans="5:5" x14ac:dyDescent="0.2">
      <c r="E13065" s="136"/>
    </row>
    <row r="13066" spans="5:5" x14ac:dyDescent="0.2">
      <c r="E13066" s="136"/>
    </row>
    <row r="13067" spans="5:5" x14ac:dyDescent="0.2">
      <c r="E13067" s="136"/>
    </row>
    <row r="13068" spans="5:5" x14ac:dyDescent="0.2">
      <c r="E13068" s="136"/>
    </row>
    <row r="13069" spans="5:5" x14ac:dyDescent="0.2">
      <c r="E13069" s="136"/>
    </row>
    <row r="13070" spans="5:5" x14ac:dyDescent="0.2">
      <c r="E13070" s="136"/>
    </row>
    <row r="13071" spans="5:5" x14ac:dyDescent="0.2">
      <c r="E13071" s="136"/>
    </row>
    <row r="13072" spans="5:5" x14ac:dyDescent="0.2">
      <c r="E13072" s="136"/>
    </row>
    <row r="13073" spans="5:5" x14ac:dyDescent="0.2">
      <c r="E13073" s="136"/>
    </row>
    <row r="13074" spans="5:5" x14ac:dyDescent="0.2">
      <c r="E13074" s="136"/>
    </row>
    <row r="13075" spans="5:5" x14ac:dyDescent="0.2">
      <c r="E13075" s="136"/>
    </row>
    <row r="13076" spans="5:5" x14ac:dyDescent="0.2">
      <c r="E13076" s="136"/>
    </row>
    <row r="13077" spans="5:5" x14ac:dyDescent="0.2">
      <c r="E13077" s="136"/>
    </row>
    <row r="13078" spans="5:5" x14ac:dyDescent="0.2">
      <c r="E13078" s="136"/>
    </row>
    <row r="13079" spans="5:5" x14ac:dyDescent="0.2">
      <c r="E13079" s="136"/>
    </row>
    <row r="13080" spans="5:5" x14ac:dyDescent="0.2">
      <c r="E13080" s="136"/>
    </row>
    <row r="13081" spans="5:5" x14ac:dyDescent="0.2">
      <c r="E13081" s="136"/>
    </row>
    <row r="13082" spans="5:5" x14ac:dyDescent="0.2">
      <c r="E13082" s="136"/>
    </row>
    <row r="13083" spans="5:5" x14ac:dyDescent="0.2">
      <c r="E13083" s="136"/>
    </row>
    <row r="13084" spans="5:5" x14ac:dyDescent="0.2">
      <c r="E13084" s="136"/>
    </row>
    <row r="13085" spans="5:5" x14ac:dyDescent="0.2">
      <c r="E13085" s="136"/>
    </row>
    <row r="13086" spans="5:5" x14ac:dyDescent="0.2">
      <c r="E13086" s="136"/>
    </row>
    <row r="13087" spans="5:5" x14ac:dyDescent="0.2">
      <c r="E13087" s="136"/>
    </row>
    <row r="13088" spans="5:5" x14ac:dyDescent="0.2">
      <c r="E13088" s="136"/>
    </row>
    <row r="13089" spans="5:5" x14ac:dyDescent="0.2">
      <c r="E13089" s="136"/>
    </row>
    <row r="13090" spans="5:5" x14ac:dyDescent="0.2">
      <c r="E13090" s="136"/>
    </row>
    <row r="13091" spans="5:5" x14ac:dyDescent="0.2">
      <c r="E13091" s="136"/>
    </row>
    <row r="13092" spans="5:5" x14ac:dyDescent="0.2">
      <c r="E13092" s="136"/>
    </row>
    <row r="13093" spans="5:5" x14ac:dyDescent="0.2">
      <c r="E13093" s="136"/>
    </row>
    <row r="13094" spans="5:5" x14ac:dyDescent="0.2">
      <c r="E13094" s="136"/>
    </row>
    <row r="13095" spans="5:5" x14ac:dyDescent="0.2">
      <c r="E13095" s="136"/>
    </row>
    <row r="13096" spans="5:5" x14ac:dyDescent="0.2">
      <c r="E13096" s="136"/>
    </row>
    <row r="13097" spans="5:5" x14ac:dyDescent="0.2">
      <c r="E13097" s="136"/>
    </row>
    <row r="13098" spans="5:5" x14ac:dyDescent="0.2">
      <c r="E13098" s="136"/>
    </row>
    <row r="13099" spans="5:5" x14ac:dyDescent="0.2">
      <c r="E13099" s="136"/>
    </row>
    <row r="13100" spans="5:5" x14ac:dyDescent="0.2">
      <c r="E13100" s="136"/>
    </row>
    <row r="13101" spans="5:5" x14ac:dyDescent="0.2">
      <c r="E13101" s="136"/>
    </row>
    <row r="13102" spans="5:5" x14ac:dyDescent="0.2">
      <c r="E13102" s="136"/>
    </row>
    <row r="13103" spans="5:5" x14ac:dyDescent="0.2">
      <c r="E13103" s="136"/>
    </row>
    <row r="13104" spans="5:5" x14ac:dyDescent="0.2">
      <c r="E13104" s="136"/>
    </row>
    <row r="13105" spans="5:5" x14ac:dyDescent="0.2">
      <c r="E13105" s="136"/>
    </row>
    <row r="13106" spans="5:5" x14ac:dyDescent="0.2">
      <c r="E13106" s="136"/>
    </row>
    <row r="13107" spans="5:5" x14ac:dyDescent="0.2">
      <c r="E13107" s="136"/>
    </row>
    <row r="13108" spans="5:5" x14ac:dyDescent="0.2">
      <c r="E13108" s="136"/>
    </row>
    <row r="13109" spans="5:5" x14ac:dyDescent="0.2">
      <c r="E13109" s="136"/>
    </row>
    <row r="13110" spans="5:5" x14ac:dyDescent="0.2">
      <c r="E13110" s="136"/>
    </row>
    <row r="13111" spans="5:5" x14ac:dyDescent="0.2">
      <c r="E13111" s="136"/>
    </row>
    <row r="13112" spans="5:5" x14ac:dyDescent="0.2">
      <c r="E13112" s="136"/>
    </row>
    <row r="13113" spans="5:5" x14ac:dyDescent="0.2">
      <c r="E13113" s="136"/>
    </row>
    <row r="13114" spans="5:5" x14ac:dyDescent="0.2">
      <c r="E13114" s="136"/>
    </row>
    <row r="13115" spans="5:5" x14ac:dyDescent="0.2">
      <c r="E13115" s="136"/>
    </row>
    <row r="13116" spans="5:5" x14ac:dyDescent="0.2">
      <c r="E13116" s="136"/>
    </row>
    <row r="13117" spans="5:5" x14ac:dyDescent="0.2">
      <c r="E13117" s="136"/>
    </row>
    <row r="13118" spans="5:5" x14ac:dyDescent="0.2">
      <c r="E13118" s="136"/>
    </row>
    <row r="13119" spans="5:5" x14ac:dyDescent="0.2">
      <c r="E13119" s="136"/>
    </row>
    <row r="13120" spans="5:5" x14ac:dyDescent="0.2">
      <c r="E13120" s="136"/>
    </row>
    <row r="13121" spans="5:5" x14ac:dyDescent="0.2">
      <c r="E13121" s="136"/>
    </row>
    <row r="13122" spans="5:5" x14ac:dyDescent="0.2">
      <c r="E13122" s="136"/>
    </row>
    <row r="13123" spans="5:5" x14ac:dyDescent="0.2">
      <c r="E13123" s="136"/>
    </row>
    <row r="13124" spans="5:5" x14ac:dyDescent="0.2">
      <c r="E13124" s="136"/>
    </row>
    <row r="13125" spans="5:5" x14ac:dyDescent="0.2">
      <c r="E13125" s="136"/>
    </row>
    <row r="13126" spans="5:5" x14ac:dyDescent="0.2">
      <c r="E13126" s="136"/>
    </row>
    <row r="13127" spans="5:5" x14ac:dyDescent="0.2">
      <c r="E13127" s="136"/>
    </row>
    <row r="13128" spans="5:5" x14ac:dyDescent="0.2">
      <c r="E13128" s="136"/>
    </row>
    <row r="13129" spans="5:5" x14ac:dyDescent="0.2">
      <c r="E13129" s="136"/>
    </row>
    <row r="13130" spans="5:5" x14ac:dyDescent="0.2">
      <c r="E13130" s="136"/>
    </row>
    <row r="13131" spans="5:5" x14ac:dyDescent="0.2">
      <c r="E13131" s="136"/>
    </row>
    <row r="13132" spans="5:5" x14ac:dyDescent="0.2">
      <c r="E13132" s="136"/>
    </row>
    <row r="13133" spans="5:5" x14ac:dyDescent="0.2">
      <c r="E13133" s="136"/>
    </row>
    <row r="13134" spans="5:5" x14ac:dyDescent="0.2">
      <c r="E13134" s="136"/>
    </row>
    <row r="13135" spans="5:5" x14ac:dyDescent="0.2">
      <c r="E13135" s="136"/>
    </row>
    <row r="13136" spans="5:5" x14ac:dyDescent="0.2">
      <c r="E13136" s="136"/>
    </row>
    <row r="13137" spans="5:5" x14ac:dyDescent="0.2">
      <c r="E13137" s="136"/>
    </row>
    <row r="13138" spans="5:5" x14ac:dyDescent="0.2">
      <c r="E13138" s="136"/>
    </row>
    <row r="13139" spans="5:5" x14ac:dyDescent="0.2">
      <c r="E13139" s="136"/>
    </row>
    <row r="13140" spans="5:5" x14ac:dyDescent="0.2">
      <c r="E13140" s="136"/>
    </row>
    <row r="13141" spans="5:5" x14ac:dyDescent="0.2">
      <c r="E13141" s="136"/>
    </row>
    <row r="13142" spans="5:5" x14ac:dyDescent="0.2">
      <c r="E13142" s="136"/>
    </row>
    <row r="13143" spans="5:5" x14ac:dyDescent="0.2">
      <c r="E13143" s="136"/>
    </row>
    <row r="13144" spans="5:5" x14ac:dyDescent="0.2">
      <c r="E13144" s="136"/>
    </row>
    <row r="13145" spans="5:5" x14ac:dyDescent="0.2">
      <c r="E13145" s="136"/>
    </row>
    <row r="13146" spans="5:5" x14ac:dyDescent="0.2">
      <c r="E13146" s="136"/>
    </row>
    <row r="13147" spans="5:5" x14ac:dyDescent="0.2">
      <c r="E13147" s="136"/>
    </row>
    <row r="13148" spans="5:5" x14ac:dyDescent="0.2">
      <c r="E13148" s="136"/>
    </row>
    <row r="13149" spans="5:5" x14ac:dyDescent="0.2">
      <c r="E13149" s="136"/>
    </row>
    <row r="13150" spans="5:5" x14ac:dyDescent="0.2">
      <c r="E13150" s="136"/>
    </row>
    <row r="13151" spans="5:5" x14ac:dyDescent="0.2">
      <c r="E13151" s="136"/>
    </row>
    <row r="13152" spans="5:5" x14ac:dyDescent="0.2">
      <c r="E13152" s="136"/>
    </row>
    <row r="13153" spans="5:5" x14ac:dyDescent="0.2">
      <c r="E13153" s="136"/>
    </row>
    <row r="13154" spans="5:5" x14ac:dyDescent="0.2">
      <c r="E13154" s="136"/>
    </row>
    <row r="13155" spans="5:5" x14ac:dyDescent="0.2">
      <c r="E13155" s="136"/>
    </row>
    <row r="13156" spans="5:5" x14ac:dyDescent="0.2">
      <c r="E13156" s="136"/>
    </row>
    <row r="13157" spans="5:5" x14ac:dyDescent="0.2">
      <c r="E13157" s="136"/>
    </row>
    <row r="13158" spans="5:5" x14ac:dyDescent="0.2">
      <c r="E13158" s="136"/>
    </row>
    <row r="13159" spans="5:5" x14ac:dyDescent="0.2">
      <c r="E13159" s="136"/>
    </row>
    <row r="13160" spans="5:5" x14ac:dyDescent="0.2">
      <c r="E13160" s="136"/>
    </row>
    <row r="13161" spans="5:5" x14ac:dyDescent="0.2">
      <c r="E13161" s="136"/>
    </row>
    <row r="13162" spans="5:5" x14ac:dyDescent="0.2">
      <c r="E13162" s="136"/>
    </row>
    <row r="13163" spans="5:5" x14ac:dyDescent="0.2">
      <c r="E13163" s="136"/>
    </row>
    <row r="13164" spans="5:5" x14ac:dyDescent="0.2">
      <c r="E13164" s="136"/>
    </row>
    <row r="13165" spans="5:5" x14ac:dyDescent="0.2">
      <c r="E13165" s="136"/>
    </row>
    <row r="13166" spans="5:5" x14ac:dyDescent="0.2">
      <c r="E13166" s="136"/>
    </row>
    <row r="13167" spans="5:5" x14ac:dyDescent="0.2">
      <c r="E13167" s="136"/>
    </row>
    <row r="13168" spans="5:5" x14ac:dyDescent="0.2">
      <c r="E13168" s="136"/>
    </row>
    <row r="13169" spans="5:5" x14ac:dyDescent="0.2">
      <c r="E13169" s="136"/>
    </row>
    <row r="13170" spans="5:5" x14ac:dyDescent="0.2">
      <c r="E13170" s="136"/>
    </row>
    <row r="13171" spans="5:5" x14ac:dyDescent="0.2">
      <c r="E13171" s="136"/>
    </row>
    <row r="13172" spans="5:5" x14ac:dyDescent="0.2">
      <c r="E13172" s="136"/>
    </row>
    <row r="13173" spans="5:5" x14ac:dyDescent="0.2">
      <c r="E13173" s="136"/>
    </row>
    <row r="13174" spans="5:5" x14ac:dyDescent="0.2">
      <c r="E13174" s="136"/>
    </row>
    <row r="13175" spans="5:5" x14ac:dyDescent="0.2">
      <c r="E13175" s="136"/>
    </row>
    <row r="13176" spans="5:5" x14ac:dyDescent="0.2">
      <c r="E13176" s="136"/>
    </row>
    <row r="13177" spans="5:5" x14ac:dyDescent="0.2">
      <c r="E13177" s="136"/>
    </row>
    <row r="13178" spans="5:5" x14ac:dyDescent="0.2">
      <c r="E13178" s="136"/>
    </row>
    <row r="13179" spans="5:5" x14ac:dyDescent="0.2">
      <c r="E13179" s="136"/>
    </row>
    <row r="13180" spans="5:5" x14ac:dyDescent="0.2">
      <c r="E13180" s="136"/>
    </row>
    <row r="13181" spans="5:5" x14ac:dyDescent="0.2">
      <c r="E13181" s="136"/>
    </row>
    <row r="13182" spans="5:5" x14ac:dyDescent="0.2">
      <c r="E13182" s="136"/>
    </row>
    <row r="13183" spans="5:5" x14ac:dyDescent="0.2">
      <c r="E13183" s="136"/>
    </row>
    <row r="13184" spans="5:5" x14ac:dyDescent="0.2">
      <c r="E13184" s="136"/>
    </row>
    <row r="13185" spans="5:5" x14ac:dyDescent="0.2">
      <c r="E13185" s="136"/>
    </row>
    <row r="13186" spans="5:5" x14ac:dyDescent="0.2">
      <c r="E13186" s="136"/>
    </row>
    <row r="13187" spans="5:5" x14ac:dyDescent="0.2">
      <c r="E13187" s="136"/>
    </row>
    <row r="13188" spans="5:5" x14ac:dyDescent="0.2">
      <c r="E13188" s="136"/>
    </row>
    <row r="13189" spans="5:5" x14ac:dyDescent="0.2">
      <c r="E13189" s="136"/>
    </row>
    <row r="13190" spans="5:5" x14ac:dyDescent="0.2">
      <c r="E13190" s="136"/>
    </row>
    <row r="13191" spans="5:5" x14ac:dyDescent="0.2">
      <c r="E13191" s="136"/>
    </row>
    <row r="13192" spans="5:5" x14ac:dyDescent="0.2">
      <c r="E13192" s="136"/>
    </row>
    <row r="13193" spans="5:5" x14ac:dyDescent="0.2">
      <c r="E13193" s="136"/>
    </row>
    <row r="13194" spans="5:5" x14ac:dyDescent="0.2">
      <c r="E13194" s="136"/>
    </row>
    <row r="13195" spans="5:5" x14ac:dyDescent="0.2">
      <c r="E13195" s="136"/>
    </row>
    <row r="13196" spans="5:5" x14ac:dyDescent="0.2">
      <c r="E13196" s="136"/>
    </row>
    <row r="13197" spans="5:5" x14ac:dyDescent="0.2">
      <c r="E13197" s="136"/>
    </row>
    <row r="13198" spans="5:5" x14ac:dyDescent="0.2">
      <c r="E13198" s="136"/>
    </row>
    <row r="13199" spans="5:5" x14ac:dyDescent="0.2">
      <c r="E13199" s="136"/>
    </row>
    <row r="13200" spans="5:5" x14ac:dyDescent="0.2">
      <c r="E13200" s="136"/>
    </row>
    <row r="13201" spans="5:5" x14ac:dyDescent="0.2">
      <c r="E13201" s="136"/>
    </row>
    <row r="13202" spans="5:5" x14ac:dyDescent="0.2">
      <c r="E13202" s="136"/>
    </row>
    <row r="13203" spans="5:5" x14ac:dyDescent="0.2">
      <c r="E13203" s="136"/>
    </row>
    <row r="13204" spans="5:5" x14ac:dyDescent="0.2">
      <c r="E13204" s="136"/>
    </row>
    <row r="13205" spans="5:5" x14ac:dyDescent="0.2">
      <c r="E13205" s="136"/>
    </row>
    <row r="13206" spans="5:5" x14ac:dyDescent="0.2">
      <c r="E13206" s="136"/>
    </row>
    <row r="13207" spans="5:5" x14ac:dyDescent="0.2">
      <c r="E13207" s="136"/>
    </row>
    <row r="13208" spans="5:5" x14ac:dyDescent="0.2">
      <c r="E13208" s="136"/>
    </row>
    <row r="13209" spans="5:5" x14ac:dyDescent="0.2">
      <c r="E13209" s="136"/>
    </row>
    <row r="13210" spans="5:5" x14ac:dyDescent="0.2">
      <c r="E13210" s="136"/>
    </row>
    <row r="13211" spans="5:5" x14ac:dyDescent="0.2">
      <c r="E13211" s="136"/>
    </row>
    <row r="13212" spans="5:5" x14ac:dyDescent="0.2">
      <c r="E13212" s="136"/>
    </row>
    <row r="13213" spans="5:5" x14ac:dyDescent="0.2">
      <c r="E13213" s="136"/>
    </row>
    <row r="13214" spans="5:5" x14ac:dyDescent="0.2">
      <c r="E13214" s="136"/>
    </row>
    <row r="13215" spans="5:5" x14ac:dyDescent="0.2">
      <c r="E13215" s="136"/>
    </row>
    <row r="13216" spans="5:5" x14ac:dyDescent="0.2">
      <c r="E13216" s="136"/>
    </row>
    <row r="13217" spans="5:5" x14ac:dyDescent="0.2">
      <c r="E13217" s="136"/>
    </row>
    <row r="13218" spans="5:5" x14ac:dyDescent="0.2">
      <c r="E13218" s="136"/>
    </row>
    <row r="13219" spans="5:5" x14ac:dyDescent="0.2">
      <c r="E13219" s="136"/>
    </row>
    <row r="13220" spans="5:5" x14ac:dyDescent="0.2">
      <c r="E13220" s="136"/>
    </row>
    <row r="13221" spans="5:5" x14ac:dyDescent="0.2">
      <c r="E13221" s="136"/>
    </row>
    <row r="13222" spans="5:5" x14ac:dyDescent="0.2">
      <c r="E13222" s="136"/>
    </row>
    <row r="13223" spans="5:5" x14ac:dyDescent="0.2">
      <c r="E13223" s="136"/>
    </row>
    <row r="13224" spans="5:5" x14ac:dyDescent="0.2">
      <c r="E13224" s="136"/>
    </row>
    <row r="13225" spans="5:5" x14ac:dyDescent="0.2">
      <c r="E13225" s="136"/>
    </row>
    <row r="13226" spans="5:5" x14ac:dyDescent="0.2">
      <c r="E13226" s="136"/>
    </row>
    <row r="13227" spans="5:5" x14ac:dyDescent="0.2">
      <c r="E13227" s="136"/>
    </row>
    <row r="13228" spans="5:5" x14ac:dyDescent="0.2">
      <c r="E13228" s="136"/>
    </row>
    <row r="13229" spans="5:5" x14ac:dyDescent="0.2">
      <c r="E13229" s="136"/>
    </row>
    <row r="13230" spans="5:5" x14ac:dyDescent="0.2">
      <c r="E13230" s="136"/>
    </row>
    <row r="13231" spans="5:5" x14ac:dyDescent="0.2">
      <c r="E13231" s="136"/>
    </row>
    <row r="13232" spans="5:5" x14ac:dyDescent="0.2">
      <c r="E13232" s="136"/>
    </row>
    <row r="13233" spans="5:5" x14ac:dyDescent="0.2">
      <c r="E13233" s="136"/>
    </row>
    <row r="13234" spans="5:5" x14ac:dyDescent="0.2">
      <c r="E13234" s="136"/>
    </row>
    <row r="13235" spans="5:5" x14ac:dyDescent="0.2">
      <c r="E13235" s="136"/>
    </row>
    <row r="13236" spans="5:5" x14ac:dyDescent="0.2">
      <c r="E13236" s="136"/>
    </row>
    <row r="13237" spans="5:5" x14ac:dyDescent="0.2">
      <c r="E13237" s="136"/>
    </row>
    <row r="13238" spans="5:5" x14ac:dyDescent="0.2">
      <c r="E13238" s="136"/>
    </row>
    <row r="13239" spans="5:5" x14ac:dyDescent="0.2">
      <c r="E13239" s="136"/>
    </row>
    <row r="13240" spans="5:5" x14ac:dyDescent="0.2">
      <c r="E13240" s="136"/>
    </row>
    <row r="13241" spans="5:5" x14ac:dyDescent="0.2">
      <c r="E13241" s="136"/>
    </row>
    <row r="13242" spans="5:5" x14ac:dyDescent="0.2">
      <c r="E13242" s="136"/>
    </row>
    <row r="13243" spans="5:5" x14ac:dyDescent="0.2">
      <c r="E13243" s="136"/>
    </row>
    <row r="13244" spans="5:5" x14ac:dyDescent="0.2">
      <c r="E13244" s="136"/>
    </row>
    <row r="13245" spans="5:5" x14ac:dyDescent="0.2">
      <c r="E13245" s="136"/>
    </row>
    <row r="13246" spans="5:5" x14ac:dyDescent="0.2">
      <c r="E13246" s="136"/>
    </row>
    <row r="13247" spans="5:5" x14ac:dyDescent="0.2">
      <c r="E13247" s="136"/>
    </row>
    <row r="13248" spans="5:5" x14ac:dyDescent="0.2">
      <c r="E13248" s="136"/>
    </row>
    <row r="13249" spans="5:5" x14ac:dyDescent="0.2">
      <c r="E13249" s="136"/>
    </row>
    <row r="13250" spans="5:5" x14ac:dyDescent="0.2">
      <c r="E13250" s="136"/>
    </row>
    <row r="13251" spans="5:5" x14ac:dyDescent="0.2">
      <c r="E13251" s="136"/>
    </row>
    <row r="13252" spans="5:5" x14ac:dyDescent="0.2">
      <c r="E13252" s="136"/>
    </row>
    <row r="13253" spans="5:5" x14ac:dyDescent="0.2">
      <c r="E13253" s="136"/>
    </row>
    <row r="13254" spans="5:5" x14ac:dyDescent="0.2">
      <c r="E13254" s="136"/>
    </row>
    <row r="13255" spans="5:5" x14ac:dyDescent="0.2">
      <c r="E13255" s="136"/>
    </row>
    <row r="13256" spans="5:5" x14ac:dyDescent="0.2">
      <c r="E13256" s="136"/>
    </row>
    <row r="13257" spans="5:5" x14ac:dyDescent="0.2">
      <c r="E13257" s="136"/>
    </row>
    <row r="13258" spans="5:5" x14ac:dyDescent="0.2">
      <c r="E13258" s="136"/>
    </row>
    <row r="13259" spans="5:5" x14ac:dyDescent="0.2">
      <c r="E13259" s="136"/>
    </row>
    <row r="13260" spans="5:5" x14ac:dyDescent="0.2">
      <c r="E13260" s="136"/>
    </row>
    <row r="13261" spans="5:5" x14ac:dyDescent="0.2">
      <c r="E13261" s="136"/>
    </row>
    <row r="13262" spans="5:5" x14ac:dyDescent="0.2">
      <c r="E13262" s="136"/>
    </row>
    <row r="13263" spans="5:5" x14ac:dyDescent="0.2">
      <c r="E13263" s="136"/>
    </row>
    <row r="13264" spans="5:5" x14ac:dyDescent="0.2">
      <c r="E13264" s="136"/>
    </row>
    <row r="13265" spans="5:5" x14ac:dyDescent="0.2">
      <c r="E13265" s="136"/>
    </row>
    <row r="13266" spans="5:5" x14ac:dyDescent="0.2">
      <c r="E13266" s="136"/>
    </row>
    <row r="13267" spans="5:5" x14ac:dyDescent="0.2">
      <c r="E13267" s="136"/>
    </row>
    <row r="13268" spans="5:5" x14ac:dyDescent="0.2">
      <c r="E13268" s="136"/>
    </row>
    <row r="13269" spans="5:5" x14ac:dyDescent="0.2">
      <c r="E13269" s="136"/>
    </row>
    <row r="13270" spans="5:5" x14ac:dyDescent="0.2">
      <c r="E13270" s="136"/>
    </row>
    <row r="13271" spans="5:5" x14ac:dyDescent="0.2">
      <c r="E13271" s="136"/>
    </row>
    <row r="13272" spans="5:5" x14ac:dyDescent="0.2">
      <c r="E13272" s="136"/>
    </row>
    <row r="13273" spans="5:5" x14ac:dyDescent="0.2">
      <c r="E13273" s="136"/>
    </row>
    <row r="13274" spans="5:5" x14ac:dyDescent="0.2">
      <c r="E13274" s="136"/>
    </row>
    <row r="13275" spans="5:5" x14ac:dyDescent="0.2">
      <c r="E13275" s="136"/>
    </row>
    <row r="13276" spans="5:5" x14ac:dyDescent="0.2">
      <c r="E13276" s="136"/>
    </row>
    <row r="13277" spans="5:5" x14ac:dyDescent="0.2">
      <c r="E13277" s="136"/>
    </row>
    <row r="13278" spans="5:5" x14ac:dyDescent="0.2">
      <c r="E13278" s="136"/>
    </row>
    <row r="13279" spans="5:5" x14ac:dyDescent="0.2">
      <c r="E13279" s="136"/>
    </row>
    <row r="13280" spans="5:5" x14ac:dyDescent="0.2">
      <c r="E13280" s="136"/>
    </row>
    <row r="13281" spans="5:5" x14ac:dyDescent="0.2">
      <c r="E13281" s="136"/>
    </row>
    <row r="13282" spans="5:5" x14ac:dyDescent="0.2">
      <c r="E13282" s="136"/>
    </row>
    <row r="13283" spans="5:5" x14ac:dyDescent="0.2">
      <c r="E13283" s="136"/>
    </row>
    <row r="13284" spans="5:5" x14ac:dyDescent="0.2">
      <c r="E13284" s="136"/>
    </row>
    <row r="13285" spans="5:5" x14ac:dyDescent="0.2">
      <c r="E13285" s="136"/>
    </row>
    <row r="13286" spans="5:5" x14ac:dyDescent="0.2">
      <c r="E13286" s="136"/>
    </row>
    <row r="13287" spans="5:5" x14ac:dyDescent="0.2">
      <c r="E13287" s="136"/>
    </row>
    <row r="13288" spans="5:5" x14ac:dyDescent="0.2">
      <c r="E13288" s="136"/>
    </row>
    <row r="13289" spans="5:5" x14ac:dyDescent="0.2">
      <c r="E13289" s="136"/>
    </row>
    <row r="13290" spans="5:5" x14ac:dyDescent="0.2">
      <c r="E13290" s="136"/>
    </row>
    <row r="13291" spans="5:5" x14ac:dyDescent="0.2">
      <c r="E13291" s="136"/>
    </row>
    <row r="13292" spans="5:5" x14ac:dyDescent="0.2">
      <c r="E13292" s="136"/>
    </row>
    <row r="13293" spans="5:5" x14ac:dyDescent="0.2">
      <c r="E13293" s="136"/>
    </row>
    <row r="13294" spans="5:5" x14ac:dyDescent="0.2">
      <c r="E13294" s="136"/>
    </row>
    <row r="13295" spans="5:5" x14ac:dyDescent="0.2">
      <c r="E13295" s="136"/>
    </row>
    <row r="13296" spans="5:5" x14ac:dyDescent="0.2">
      <c r="E13296" s="136"/>
    </row>
    <row r="13297" spans="5:5" x14ac:dyDescent="0.2">
      <c r="E13297" s="136"/>
    </row>
    <row r="13298" spans="5:5" x14ac:dyDescent="0.2">
      <c r="E13298" s="136"/>
    </row>
    <row r="13299" spans="5:5" x14ac:dyDescent="0.2">
      <c r="E13299" s="136"/>
    </row>
    <row r="13300" spans="5:5" x14ac:dyDescent="0.2">
      <c r="E13300" s="136"/>
    </row>
    <row r="13301" spans="5:5" x14ac:dyDescent="0.2">
      <c r="E13301" s="136"/>
    </row>
    <row r="13302" spans="5:5" x14ac:dyDescent="0.2">
      <c r="E13302" s="136"/>
    </row>
    <row r="13303" spans="5:5" x14ac:dyDescent="0.2">
      <c r="E13303" s="136"/>
    </row>
    <row r="13304" spans="5:5" x14ac:dyDescent="0.2">
      <c r="E13304" s="136"/>
    </row>
    <row r="13305" spans="5:5" x14ac:dyDescent="0.2">
      <c r="E13305" s="136"/>
    </row>
    <row r="13306" spans="5:5" x14ac:dyDescent="0.2">
      <c r="E13306" s="136"/>
    </row>
    <row r="13307" spans="5:5" x14ac:dyDescent="0.2">
      <c r="E13307" s="136"/>
    </row>
    <row r="13308" spans="5:5" x14ac:dyDescent="0.2">
      <c r="E13308" s="136"/>
    </row>
    <row r="13309" spans="5:5" x14ac:dyDescent="0.2">
      <c r="E13309" s="136"/>
    </row>
    <row r="13310" spans="5:5" x14ac:dyDescent="0.2">
      <c r="E13310" s="136"/>
    </row>
    <row r="13311" spans="5:5" x14ac:dyDescent="0.2">
      <c r="E13311" s="136"/>
    </row>
    <row r="13312" spans="5:5" x14ac:dyDescent="0.2">
      <c r="E13312" s="136"/>
    </row>
    <row r="13313" spans="5:5" x14ac:dyDescent="0.2">
      <c r="E13313" s="136"/>
    </row>
    <row r="13314" spans="5:5" x14ac:dyDescent="0.2">
      <c r="E13314" s="136"/>
    </row>
    <row r="13315" spans="5:5" x14ac:dyDescent="0.2">
      <c r="E13315" s="136"/>
    </row>
    <row r="13316" spans="5:5" x14ac:dyDescent="0.2">
      <c r="E13316" s="136"/>
    </row>
    <row r="13317" spans="5:5" x14ac:dyDescent="0.2">
      <c r="E13317" s="136"/>
    </row>
    <row r="13318" spans="5:5" x14ac:dyDescent="0.2">
      <c r="E13318" s="136"/>
    </row>
    <row r="13319" spans="5:5" x14ac:dyDescent="0.2">
      <c r="E13319" s="136"/>
    </row>
    <row r="13320" spans="5:5" x14ac:dyDescent="0.2">
      <c r="E13320" s="136"/>
    </row>
    <row r="13321" spans="5:5" x14ac:dyDescent="0.2">
      <c r="E13321" s="136"/>
    </row>
    <row r="13322" spans="5:5" x14ac:dyDescent="0.2">
      <c r="E13322" s="136"/>
    </row>
    <row r="13323" spans="5:5" x14ac:dyDescent="0.2">
      <c r="E13323" s="136"/>
    </row>
    <row r="13324" spans="5:5" x14ac:dyDescent="0.2">
      <c r="E13324" s="136"/>
    </row>
    <row r="13325" spans="5:5" x14ac:dyDescent="0.2">
      <c r="E13325" s="136"/>
    </row>
    <row r="13326" spans="5:5" x14ac:dyDescent="0.2">
      <c r="E13326" s="136"/>
    </row>
    <row r="13327" spans="5:5" x14ac:dyDescent="0.2">
      <c r="E13327" s="136"/>
    </row>
    <row r="13328" spans="5:5" x14ac:dyDescent="0.2">
      <c r="E13328" s="136"/>
    </row>
    <row r="13329" spans="5:5" x14ac:dyDescent="0.2">
      <c r="E13329" s="136"/>
    </row>
    <row r="13330" spans="5:5" x14ac:dyDescent="0.2">
      <c r="E13330" s="136"/>
    </row>
    <row r="13331" spans="5:5" x14ac:dyDescent="0.2">
      <c r="E13331" s="136"/>
    </row>
    <row r="13332" spans="5:5" x14ac:dyDescent="0.2">
      <c r="E13332" s="136"/>
    </row>
    <row r="13333" spans="5:5" x14ac:dyDescent="0.2">
      <c r="E13333" s="136"/>
    </row>
    <row r="13334" spans="5:5" x14ac:dyDescent="0.2">
      <c r="E13334" s="136"/>
    </row>
    <row r="13335" spans="5:5" x14ac:dyDescent="0.2">
      <c r="E13335" s="136"/>
    </row>
    <row r="13336" spans="5:5" x14ac:dyDescent="0.2">
      <c r="E13336" s="136"/>
    </row>
    <row r="13337" spans="5:5" x14ac:dyDescent="0.2">
      <c r="E13337" s="136"/>
    </row>
    <row r="13338" spans="5:5" x14ac:dyDescent="0.2">
      <c r="E13338" s="136"/>
    </row>
    <row r="13339" spans="5:5" x14ac:dyDescent="0.2">
      <c r="E13339" s="136"/>
    </row>
    <row r="13340" spans="5:5" x14ac:dyDescent="0.2">
      <c r="E13340" s="136"/>
    </row>
    <row r="13341" spans="5:5" x14ac:dyDescent="0.2">
      <c r="E13341" s="136"/>
    </row>
    <row r="13342" spans="5:5" x14ac:dyDescent="0.2">
      <c r="E13342" s="136"/>
    </row>
    <row r="13343" spans="5:5" x14ac:dyDescent="0.2">
      <c r="E13343" s="136"/>
    </row>
    <row r="13344" spans="5:5" x14ac:dyDescent="0.2">
      <c r="E13344" s="136"/>
    </row>
    <row r="13345" spans="5:5" x14ac:dyDescent="0.2">
      <c r="E13345" s="136"/>
    </row>
    <row r="13346" spans="5:5" x14ac:dyDescent="0.2">
      <c r="E13346" s="136"/>
    </row>
    <row r="13347" spans="5:5" x14ac:dyDescent="0.2">
      <c r="E13347" s="136"/>
    </row>
    <row r="13348" spans="5:5" x14ac:dyDescent="0.2">
      <c r="E13348" s="136"/>
    </row>
    <row r="13349" spans="5:5" x14ac:dyDescent="0.2">
      <c r="E13349" s="136"/>
    </row>
    <row r="13350" spans="5:5" x14ac:dyDescent="0.2">
      <c r="E13350" s="136"/>
    </row>
    <row r="13351" spans="5:5" x14ac:dyDescent="0.2">
      <c r="E13351" s="136"/>
    </row>
    <row r="13352" spans="5:5" x14ac:dyDescent="0.2">
      <c r="E13352" s="136"/>
    </row>
    <row r="13353" spans="5:5" x14ac:dyDescent="0.2">
      <c r="E13353" s="136"/>
    </row>
    <row r="13354" spans="5:5" x14ac:dyDescent="0.2">
      <c r="E13354" s="136"/>
    </row>
    <row r="13355" spans="5:5" x14ac:dyDescent="0.2">
      <c r="E13355" s="136"/>
    </row>
    <row r="13356" spans="5:5" x14ac:dyDescent="0.2">
      <c r="E13356" s="136"/>
    </row>
    <row r="13357" spans="5:5" x14ac:dyDescent="0.2">
      <c r="E13357" s="136"/>
    </row>
    <row r="13358" spans="5:5" x14ac:dyDescent="0.2">
      <c r="E13358" s="136"/>
    </row>
    <row r="13359" spans="5:5" x14ac:dyDescent="0.2">
      <c r="E13359" s="136"/>
    </row>
    <row r="13360" spans="5:5" x14ac:dyDescent="0.2">
      <c r="E13360" s="136"/>
    </row>
    <row r="13361" spans="5:5" x14ac:dyDescent="0.2">
      <c r="E13361" s="136"/>
    </row>
    <row r="13362" spans="5:5" x14ac:dyDescent="0.2">
      <c r="E13362" s="136"/>
    </row>
    <row r="13363" spans="5:5" x14ac:dyDescent="0.2">
      <c r="E13363" s="136"/>
    </row>
    <row r="13364" spans="5:5" x14ac:dyDescent="0.2">
      <c r="E13364" s="136"/>
    </row>
    <row r="13365" spans="5:5" x14ac:dyDescent="0.2">
      <c r="E13365" s="136"/>
    </row>
    <row r="13366" spans="5:5" x14ac:dyDescent="0.2">
      <c r="E13366" s="136"/>
    </row>
    <row r="13367" spans="5:5" x14ac:dyDescent="0.2">
      <c r="E13367" s="136"/>
    </row>
    <row r="13368" spans="5:5" x14ac:dyDescent="0.2">
      <c r="E13368" s="136"/>
    </row>
    <row r="13369" spans="5:5" x14ac:dyDescent="0.2">
      <c r="E13369" s="136"/>
    </row>
    <row r="13370" spans="5:5" x14ac:dyDescent="0.2">
      <c r="E13370" s="136"/>
    </row>
    <row r="13371" spans="5:5" x14ac:dyDescent="0.2">
      <c r="E13371" s="136"/>
    </row>
    <row r="13372" spans="5:5" x14ac:dyDescent="0.2">
      <c r="E13372" s="136"/>
    </row>
    <row r="13373" spans="5:5" x14ac:dyDescent="0.2">
      <c r="E13373" s="136"/>
    </row>
    <row r="13374" spans="5:5" x14ac:dyDescent="0.2">
      <c r="E13374" s="136"/>
    </row>
    <row r="13375" spans="5:5" x14ac:dyDescent="0.2">
      <c r="E13375" s="136"/>
    </row>
    <row r="13376" spans="5:5" x14ac:dyDescent="0.2">
      <c r="E13376" s="136"/>
    </row>
    <row r="13377" spans="5:5" x14ac:dyDescent="0.2">
      <c r="E13377" s="136"/>
    </row>
    <row r="13378" spans="5:5" x14ac:dyDescent="0.2">
      <c r="E13378" s="136"/>
    </row>
    <row r="13379" spans="5:5" x14ac:dyDescent="0.2">
      <c r="E13379" s="136"/>
    </row>
    <row r="13380" spans="5:5" x14ac:dyDescent="0.2">
      <c r="E13380" s="136"/>
    </row>
    <row r="13381" spans="5:5" x14ac:dyDescent="0.2">
      <c r="E13381" s="136"/>
    </row>
    <row r="13382" spans="5:5" x14ac:dyDescent="0.2">
      <c r="E13382" s="136"/>
    </row>
    <row r="13383" spans="5:5" x14ac:dyDescent="0.2">
      <c r="E13383" s="136"/>
    </row>
    <row r="13384" spans="5:5" x14ac:dyDescent="0.2">
      <c r="E13384" s="136"/>
    </row>
    <row r="13385" spans="5:5" x14ac:dyDescent="0.2">
      <c r="E13385" s="136"/>
    </row>
    <row r="13386" spans="5:5" x14ac:dyDescent="0.2">
      <c r="E13386" s="136"/>
    </row>
    <row r="13387" spans="5:5" x14ac:dyDescent="0.2">
      <c r="E13387" s="136"/>
    </row>
    <row r="13388" spans="5:5" x14ac:dyDescent="0.2">
      <c r="E13388" s="136"/>
    </row>
    <row r="13389" spans="5:5" x14ac:dyDescent="0.2">
      <c r="E13389" s="136"/>
    </row>
    <row r="13390" spans="5:5" x14ac:dyDescent="0.2">
      <c r="E13390" s="136"/>
    </row>
    <row r="13391" spans="5:5" x14ac:dyDescent="0.2">
      <c r="E13391" s="136"/>
    </row>
    <row r="13392" spans="5:5" x14ac:dyDescent="0.2">
      <c r="E13392" s="136"/>
    </row>
    <row r="13393" spans="5:5" x14ac:dyDescent="0.2">
      <c r="E13393" s="136"/>
    </row>
    <row r="13394" spans="5:5" x14ac:dyDescent="0.2">
      <c r="E13394" s="136"/>
    </row>
    <row r="13395" spans="5:5" x14ac:dyDescent="0.2">
      <c r="E13395" s="136"/>
    </row>
    <row r="13396" spans="5:5" x14ac:dyDescent="0.2">
      <c r="E13396" s="136"/>
    </row>
    <row r="13397" spans="5:5" x14ac:dyDescent="0.2">
      <c r="E13397" s="136"/>
    </row>
    <row r="13398" spans="5:5" x14ac:dyDescent="0.2">
      <c r="E13398" s="136"/>
    </row>
    <row r="13399" spans="5:5" x14ac:dyDescent="0.2">
      <c r="E13399" s="136"/>
    </row>
    <row r="13400" spans="5:5" x14ac:dyDescent="0.2">
      <c r="E13400" s="136"/>
    </row>
    <row r="13401" spans="5:5" x14ac:dyDescent="0.2">
      <c r="E13401" s="136"/>
    </row>
    <row r="13402" spans="5:5" x14ac:dyDescent="0.2">
      <c r="E13402" s="136"/>
    </row>
    <row r="13403" spans="5:5" x14ac:dyDescent="0.2">
      <c r="E13403" s="136"/>
    </row>
    <row r="13404" spans="5:5" x14ac:dyDescent="0.2">
      <c r="E13404" s="136"/>
    </row>
    <row r="13405" spans="5:5" x14ac:dyDescent="0.2">
      <c r="E13405" s="136"/>
    </row>
    <row r="13406" spans="5:5" x14ac:dyDescent="0.2">
      <c r="E13406" s="136"/>
    </row>
    <row r="13407" spans="5:5" x14ac:dyDescent="0.2">
      <c r="E13407" s="136"/>
    </row>
    <row r="13408" spans="5:5" x14ac:dyDescent="0.2">
      <c r="E13408" s="136"/>
    </row>
    <row r="13409" spans="5:5" x14ac:dyDescent="0.2">
      <c r="E13409" s="136"/>
    </row>
    <row r="13410" spans="5:5" x14ac:dyDescent="0.2">
      <c r="E13410" s="136"/>
    </row>
    <row r="13411" spans="5:5" x14ac:dyDescent="0.2">
      <c r="E13411" s="136"/>
    </row>
    <row r="13412" spans="5:5" x14ac:dyDescent="0.2">
      <c r="E13412" s="136"/>
    </row>
    <row r="13413" spans="5:5" x14ac:dyDescent="0.2">
      <c r="E13413" s="136"/>
    </row>
    <row r="13414" spans="5:5" x14ac:dyDescent="0.2">
      <c r="E13414" s="136"/>
    </row>
    <row r="13415" spans="5:5" x14ac:dyDescent="0.2">
      <c r="E13415" s="136"/>
    </row>
    <row r="13416" spans="5:5" x14ac:dyDescent="0.2">
      <c r="E13416" s="136"/>
    </row>
    <row r="13417" spans="5:5" x14ac:dyDescent="0.2">
      <c r="E13417" s="136"/>
    </row>
    <row r="13418" spans="5:5" x14ac:dyDescent="0.2">
      <c r="E13418" s="136"/>
    </row>
    <row r="13419" spans="5:5" x14ac:dyDescent="0.2">
      <c r="E13419" s="136"/>
    </row>
    <row r="13420" spans="5:5" x14ac:dyDescent="0.2">
      <c r="E13420" s="136"/>
    </row>
    <row r="13421" spans="5:5" x14ac:dyDescent="0.2">
      <c r="E13421" s="136"/>
    </row>
    <row r="13422" spans="5:5" x14ac:dyDescent="0.2">
      <c r="E13422" s="136"/>
    </row>
    <row r="13423" spans="5:5" x14ac:dyDescent="0.2">
      <c r="E13423" s="136"/>
    </row>
    <row r="13424" spans="5:5" x14ac:dyDescent="0.2">
      <c r="E13424" s="136"/>
    </row>
    <row r="13425" spans="5:5" x14ac:dyDescent="0.2">
      <c r="E13425" s="136"/>
    </row>
    <row r="13426" spans="5:5" x14ac:dyDescent="0.2">
      <c r="E13426" s="136"/>
    </row>
    <row r="13427" spans="5:5" x14ac:dyDescent="0.2">
      <c r="E13427" s="136"/>
    </row>
    <row r="13428" spans="5:5" x14ac:dyDescent="0.2">
      <c r="E13428" s="136"/>
    </row>
    <row r="13429" spans="5:5" x14ac:dyDescent="0.2">
      <c r="E13429" s="136"/>
    </row>
    <row r="13430" spans="5:5" x14ac:dyDescent="0.2">
      <c r="E13430" s="136"/>
    </row>
    <row r="13431" spans="5:5" x14ac:dyDescent="0.2">
      <c r="E13431" s="136"/>
    </row>
    <row r="13432" spans="5:5" x14ac:dyDescent="0.2">
      <c r="E13432" s="136"/>
    </row>
    <row r="13433" spans="5:5" x14ac:dyDescent="0.2">
      <c r="E13433" s="136"/>
    </row>
    <row r="13434" spans="5:5" x14ac:dyDescent="0.2">
      <c r="E13434" s="136"/>
    </row>
    <row r="13435" spans="5:5" x14ac:dyDescent="0.2">
      <c r="E13435" s="136"/>
    </row>
    <row r="13436" spans="5:5" x14ac:dyDescent="0.2">
      <c r="E13436" s="136"/>
    </row>
    <row r="13437" spans="5:5" x14ac:dyDescent="0.2">
      <c r="E13437" s="136"/>
    </row>
    <row r="13438" spans="5:5" x14ac:dyDescent="0.2">
      <c r="E13438" s="136"/>
    </row>
    <row r="13439" spans="5:5" x14ac:dyDescent="0.2">
      <c r="E13439" s="136"/>
    </row>
    <row r="13440" spans="5:5" x14ac:dyDescent="0.2">
      <c r="E13440" s="136"/>
    </row>
    <row r="13441" spans="5:5" x14ac:dyDescent="0.2">
      <c r="E13441" s="136"/>
    </row>
    <row r="13442" spans="5:5" x14ac:dyDescent="0.2">
      <c r="E13442" s="136"/>
    </row>
    <row r="13443" spans="5:5" x14ac:dyDescent="0.2">
      <c r="E13443" s="136"/>
    </row>
    <row r="13444" spans="5:5" x14ac:dyDescent="0.2">
      <c r="E13444" s="136"/>
    </row>
    <row r="13445" spans="5:5" x14ac:dyDescent="0.2">
      <c r="E13445" s="136"/>
    </row>
    <row r="13446" spans="5:5" x14ac:dyDescent="0.2">
      <c r="E13446" s="136"/>
    </row>
    <row r="13447" spans="5:5" x14ac:dyDescent="0.2">
      <c r="E13447" s="136"/>
    </row>
    <row r="13448" spans="5:5" x14ac:dyDescent="0.2">
      <c r="E13448" s="136"/>
    </row>
    <row r="13449" spans="5:5" x14ac:dyDescent="0.2">
      <c r="E13449" s="136"/>
    </row>
    <row r="13450" spans="5:5" x14ac:dyDescent="0.2">
      <c r="E13450" s="136"/>
    </row>
    <row r="13451" spans="5:5" x14ac:dyDescent="0.2">
      <c r="E13451" s="136"/>
    </row>
    <row r="13452" spans="5:5" x14ac:dyDescent="0.2">
      <c r="E13452" s="136"/>
    </row>
    <row r="13453" spans="5:5" x14ac:dyDescent="0.2">
      <c r="E13453" s="136"/>
    </row>
    <row r="13454" spans="5:5" x14ac:dyDescent="0.2">
      <c r="E13454" s="136"/>
    </row>
    <row r="13455" spans="5:5" x14ac:dyDescent="0.2">
      <c r="E13455" s="136"/>
    </row>
    <row r="13456" spans="5:5" x14ac:dyDescent="0.2">
      <c r="E13456" s="136"/>
    </row>
    <row r="13457" spans="5:5" x14ac:dyDescent="0.2">
      <c r="E13457" s="136"/>
    </row>
    <row r="13458" spans="5:5" x14ac:dyDescent="0.2">
      <c r="E13458" s="136"/>
    </row>
    <row r="13459" spans="5:5" x14ac:dyDescent="0.2">
      <c r="E13459" s="136"/>
    </row>
    <row r="13460" spans="5:5" x14ac:dyDescent="0.2">
      <c r="E13460" s="136"/>
    </row>
    <row r="13461" spans="5:5" x14ac:dyDescent="0.2">
      <c r="E13461" s="136"/>
    </row>
    <row r="13462" spans="5:5" x14ac:dyDescent="0.2">
      <c r="E13462" s="136"/>
    </row>
    <row r="13463" spans="5:5" x14ac:dyDescent="0.2">
      <c r="E13463" s="136"/>
    </row>
    <row r="13464" spans="5:5" x14ac:dyDescent="0.2">
      <c r="E13464" s="136"/>
    </row>
    <row r="13465" spans="5:5" x14ac:dyDescent="0.2">
      <c r="E13465" s="136"/>
    </row>
    <row r="13466" spans="5:5" x14ac:dyDescent="0.2">
      <c r="E13466" s="136"/>
    </row>
    <row r="13467" spans="5:5" x14ac:dyDescent="0.2">
      <c r="E13467" s="136"/>
    </row>
    <row r="13468" spans="5:5" x14ac:dyDescent="0.2">
      <c r="E13468" s="136"/>
    </row>
    <row r="13469" spans="5:5" x14ac:dyDescent="0.2">
      <c r="E13469" s="136"/>
    </row>
    <row r="13470" spans="5:5" x14ac:dyDescent="0.2">
      <c r="E13470" s="136"/>
    </row>
    <row r="13471" spans="5:5" x14ac:dyDescent="0.2">
      <c r="E13471" s="136"/>
    </row>
    <row r="13472" spans="5:5" x14ac:dyDescent="0.2">
      <c r="E13472" s="136"/>
    </row>
    <row r="13473" spans="5:5" x14ac:dyDescent="0.2">
      <c r="E13473" s="136"/>
    </row>
    <row r="13474" spans="5:5" x14ac:dyDescent="0.2">
      <c r="E13474" s="136"/>
    </row>
    <row r="13475" spans="5:5" x14ac:dyDescent="0.2">
      <c r="E13475" s="136"/>
    </row>
    <row r="13476" spans="5:5" x14ac:dyDescent="0.2">
      <c r="E13476" s="136"/>
    </row>
    <row r="13477" spans="5:5" x14ac:dyDescent="0.2">
      <c r="E13477" s="136"/>
    </row>
    <row r="13478" spans="5:5" x14ac:dyDescent="0.2">
      <c r="E13478" s="136"/>
    </row>
    <row r="13479" spans="5:5" x14ac:dyDescent="0.2">
      <c r="E13479" s="136"/>
    </row>
    <row r="13480" spans="5:5" x14ac:dyDescent="0.2">
      <c r="E13480" s="136"/>
    </row>
    <row r="13481" spans="5:5" x14ac:dyDescent="0.2">
      <c r="E13481" s="136"/>
    </row>
    <row r="13482" spans="5:5" x14ac:dyDescent="0.2">
      <c r="E13482" s="136"/>
    </row>
    <row r="13483" spans="5:5" x14ac:dyDescent="0.2">
      <c r="E13483" s="136"/>
    </row>
    <row r="13484" spans="5:5" x14ac:dyDescent="0.2">
      <c r="E13484" s="136"/>
    </row>
    <row r="13485" spans="5:5" x14ac:dyDescent="0.2">
      <c r="E13485" s="136"/>
    </row>
    <row r="13486" spans="5:5" x14ac:dyDescent="0.2">
      <c r="E13486" s="136"/>
    </row>
    <row r="13487" spans="5:5" x14ac:dyDescent="0.2">
      <c r="E13487" s="136"/>
    </row>
    <row r="13488" spans="5:5" x14ac:dyDescent="0.2">
      <c r="E13488" s="136"/>
    </row>
    <row r="13489" spans="5:5" x14ac:dyDescent="0.2">
      <c r="E13489" s="136"/>
    </row>
    <row r="13490" spans="5:5" x14ac:dyDescent="0.2">
      <c r="E13490" s="136"/>
    </row>
    <row r="13491" spans="5:5" x14ac:dyDescent="0.2">
      <c r="E13491" s="136"/>
    </row>
    <row r="13492" spans="5:5" x14ac:dyDescent="0.2">
      <c r="E13492" s="136"/>
    </row>
    <row r="13493" spans="5:5" x14ac:dyDescent="0.2">
      <c r="E13493" s="136"/>
    </row>
    <row r="13494" spans="5:5" x14ac:dyDescent="0.2">
      <c r="E13494" s="136"/>
    </row>
    <row r="13495" spans="5:5" x14ac:dyDescent="0.2">
      <c r="E13495" s="136"/>
    </row>
    <row r="13496" spans="5:5" x14ac:dyDescent="0.2">
      <c r="E13496" s="136"/>
    </row>
    <row r="13497" spans="5:5" x14ac:dyDescent="0.2">
      <c r="E13497" s="136"/>
    </row>
    <row r="13498" spans="5:5" x14ac:dyDescent="0.2">
      <c r="E13498" s="136"/>
    </row>
    <row r="13499" spans="5:5" x14ac:dyDescent="0.2">
      <c r="E13499" s="136"/>
    </row>
    <row r="13500" spans="5:5" x14ac:dyDescent="0.2">
      <c r="E13500" s="136"/>
    </row>
    <row r="13501" spans="5:5" x14ac:dyDescent="0.2">
      <c r="E13501" s="136"/>
    </row>
    <row r="13502" spans="5:5" x14ac:dyDescent="0.2">
      <c r="E13502" s="136"/>
    </row>
    <row r="13503" spans="5:5" x14ac:dyDescent="0.2">
      <c r="E13503" s="136"/>
    </row>
    <row r="13504" spans="5:5" x14ac:dyDescent="0.2">
      <c r="E13504" s="136"/>
    </row>
    <row r="13505" spans="5:5" x14ac:dyDescent="0.2">
      <c r="E13505" s="136"/>
    </row>
    <row r="13506" spans="5:5" x14ac:dyDescent="0.2">
      <c r="E13506" s="136"/>
    </row>
    <row r="13507" spans="5:5" x14ac:dyDescent="0.2">
      <c r="E13507" s="136"/>
    </row>
    <row r="13508" spans="5:5" x14ac:dyDescent="0.2">
      <c r="E13508" s="136"/>
    </row>
    <row r="13509" spans="5:5" x14ac:dyDescent="0.2">
      <c r="E13509" s="136"/>
    </row>
    <row r="13510" spans="5:5" x14ac:dyDescent="0.2">
      <c r="E13510" s="136"/>
    </row>
    <row r="13511" spans="5:5" x14ac:dyDescent="0.2">
      <c r="E13511" s="136"/>
    </row>
    <row r="13512" spans="5:5" x14ac:dyDescent="0.2">
      <c r="E13512" s="136"/>
    </row>
    <row r="13513" spans="5:5" x14ac:dyDescent="0.2">
      <c r="E13513" s="136"/>
    </row>
    <row r="13514" spans="5:5" x14ac:dyDescent="0.2">
      <c r="E13514" s="136"/>
    </row>
    <row r="13515" spans="5:5" x14ac:dyDescent="0.2">
      <c r="E13515" s="136"/>
    </row>
    <row r="13516" spans="5:5" x14ac:dyDescent="0.2">
      <c r="E13516" s="136"/>
    </row>
    <row r="13517" spans="5:5" x14ac:dyDescent="0.2">
      <c r="E13517" s="136"/>
    </row>
    <row r="13518" spans="5:5" x14ac:dyDescent="0.2">
      <c r="E13518" s="136"/>
    </row>
    <row r="13519" spans="5:5" x14ac:dyDescent="0.2">
      <c r="E13519" s="136"/>
    </row>
    <row r="13520" spans="5:5" x14ac:dyDescent="0.2">
      <c r="E13520" s="136"/>
    </row>
    <row r="13521" spans="5:5" x14ac:dyDescent="0.2">
      <c r="E13521" s="136"/>
    </row>
    <row r="13522" spans="5:5" x14ac:dyDescent="0.2">
      <c r="E13522" s="136"/>
    </row>
    <row r="13523" spans="5:5" x14ac:dyDescent="0.2">
      <c r="E13523" s="136"/>
    </row>
    <row r="13524" spans="5:5" x14ac:dyDescent="0.2">
      <c r="E13524" s="136"/>
    </row>
    <row r="13525" spans="5:5" x14ac:dyDescent="0.2">
      <c r="E13525" s="136"/>
    </row>
    <row r="13526" spans="5:5" x14ac:dyDescent="0.2">
      <c r="E13526" s="136"/>
    </row>
    <row r="13527" spans="5:5" x14ac:dyDescent="0.2">
      <c r="E13527" s="136"/>
    </row>
    <row r="13528" spans="5:5" x14ac:dyDescent="0.2">
      <c r="E13528" s="136"/>
    </row>
    <row r="13529" spans="5:5" x14ac:dyDescent="0.2">
      <c r="E13529" s="136"/>
    </row>
    <row r="13530" spans="5:5" x14ac:dyDescent="0.2">
      <c r="E13530" s="136"/>
    </row>
    <row r="13531" spans="5:5" x14ac:dyDescent="0.2">
      <c r="E13531" s="136"/>
    </row>
    <row r="13532" spans="5:5" x14ac:dyDescent="0.2">
      <c r="E13532" s="136"/>
    </row>
    <row r="13533" spans="5:5" x14ac:dyDescent="0.2">
      <c r="E13533" s="136"/>
    </row>
    <row r="13534" spans="5:5" x14ac:dyDescent="0.2">
      <c r="E13534" s="136"/>
    </row>
    <row r="13535" spans="5:5" x14ac:dyDescent="0.2">
      <c r="E13535" s="136"/>
    </row>
    <row r="13536" spans="5:5" x14ac:dyDescent="0.2">
      <c r="E13536" s="136"/>
    </row>
    <row r="13537" spans="5:5" x14ac:dyDescent="0.2">
      <c r="E13537" s="136"/>
    </row>
    <row r="13538" spans="5:5" x14ac:dyDescent="0.2">
      <c r="E13538" s="136"/>
    </row>
    <row r="13539" spans="5:5" x14ac:dyDescent="0.2">
      <c r="E13539" s="136"/>
    </row>
    <row r="13540" spans="5:5" x14ac:dyDescent="0.2">
      <c r="E13540" s="136"/>
    </row>
    <row r="13541" spans="5:5" x14ac:dyDescent="0.2">
      <c r="E13541" s="136"/>
    </row>
    <row r="13542" spans="5:5" x14ac:dyDescent="0.2">
      <c r="E13542" s="136"/>
    </row>
    <row r="13543" spans="5:5" x14ac:dyDescent="0.2">
      <c r="E13543" s="136"/>
    </row>
    <row r="13544" spans="5:5" x14ac:dyDescent="0.2">
      <c r="E13544" s="136"/>
    </row>
    <row r="13545" spans="5:5" x14ac:dyDescent="0.2">
      <c r="E13545" s="136"/>
    </row>
    <row r="13546" spans="5:5" x14ac:dyDescent="0.2">
      <c r="E13546" s="136"/>
    </row>
    <row r="13547" spans="5:5" x14ac:dyDescent="0.2">
      <c r="E13547" s="136"/>
    </row>
    <row r="13548" spans="5:5" x14ac:dyDescent="0.2">
      <c r="E13548" s="136"/>
    </row>
    <row r="13549" spans="5:5" x14ac:dyDescent="0.2">
      <c r="E13549" s="136"/>
    </row>
    <row r="13550" spans="5:5" x14ac:dyDescent="0.2">
      <c r="E13550" s="136"/>
    </row>
    <row r="13551" spans="5:5" x14ac:dyDescent="0.2">
      <c r="E13551" s="136"/>
    </row>
    <row r="13552" spans="5:5" x14ac:dyDescent="0.2">
      <c r="E13552" s="136"/>
    </row>
    <row r="13553" spans="5:5" x14ac:dyDescent="0.2">
      <c r="E13553" s="136"/>
    </row>
    <row r="13554" spans="5:5" x14ac:dyDescent="0.2">
      <c r="E13554" s="136"/>
    </row>
    <row r="13555" spans="5:5" x14ac:dyDescent="0.2">
      <c r="E13555" s="136"/>
    </row>
    <row r="13556" spans="5:5" x14ac:dyDescent="0.2">
      <c r="E13556" s="136"/>
    </row>
    <row r="13557" spans="5:5" x14ac:dyDescent="0.2">
      <c r="E13557" s="136"/>
    </row>
    <row r="13558" spans="5:5" x14ac:dyDescent="0.2">
      <c r="E13558" s="136"/>
    </row>
    <row r="13559" spans="5:5" x14ac:dyDescent="0.2">
      <c r="E13559" s="136"/>
    </row>
    <row r="13560" spans="5:5" x14ac:dyDescent="0.2">
      <c r="E13560" s="136"/>
    </row>
    <row r="13561" spans="5:5" x14ac:dyDescent="0.2">
      <c r="E13561" s="136"/>
    </row>
    <row r="13562" spans="5:5" x14ac:dyDescent="0.2">
      <c r="E13562" s="136"/>
    </row>
    <row r="13563" spans="5:5" x14ac:dyDescent="0.2">
      <c r="E13563" s="136"/>
    </row>
    <row r="13564" spans="5:5" x14ac:dyDescent="0.2">
      <c r="E13564" s="136"/>
    </row>
    <row r="13565" spans="5:5" x14ac:dyDescent="0.2">
      <c r="E13565" s="136"/>
    </row>
    <row r="13566" spans="5:5" x14ac:dyDescent="0.2">
      <c r="E13566" s="136"/>
    </row>
    <row r="13567" spans="5:5" x14ac:dyDescent="0.2">
      <c r="E13567" s="136"/>
    </row>
    <row r="13568" spans="5:5" x14ac:dyDescent="0.2">
      <c r="E13568" s="136"/>
    </row>
    <row r="13569" spans="5:5" x14ac:dyDescent="0.2">
      <c r="E13569" s="136"/>
    </row>
    <row r="13570" spans="5:5" x14ac:dyDescent="0.2">
      <c r="E13570" s="136"/>
    </row>
    <row r="13571" spans="5:5" x14ac:dyDescent="0.2">
      <c r="E13571" s="136"/>
    </row>
    <row r="13572" spans="5:5" x14ac:dyDescent="0.2">
      <c r="E13572" s="136"/>
    </row>
    <row r="13573" spans="5:5" x14ac:dyDescent="0.2">
      <c r="E13573" s="136"/>
    </row>
    <row r="13574" spans="5:5" x14ac:dyDescent="0.2">
      <c r="E13574" s="136"/>
    </row>
    <row r="13575" spans="5:5" x14ac:dyDescent="0.2">
      <c r="E13575" s="136"/>
    </row>
    <row r="13576" spans="5:5" x14ac:dyDescent="0.2">
      <c r="E13576" s="136"/>
    </row>
    <row r="13577" spans="5:5" x14ac:dyDescent="0.2">
      <c r="E13577" s="136"/>
    </row>
    <row r="13578" spans="5:5" x14ac:dyDescent="0.2">
      <c r="E13578" s="136"/>
    </row>
    <row r="13579" spans="5:5" x14ac:dyDescent="0.2">
      <c r="E13579" s="136"/>
    </row>
    <row r="13580" spans="5:5" x14ac:dyDescent="0.2">
      <c r="E13580" s="136"/>
    </row>
    <row r="13581" spans="5:5" x14ac:dyDescent="0.2">
      <c r="E13581" s="136"/>
    </row>
    <row r="13582" spans="5:5" x14ac:dyDescent="0.2">
      <c r="E13582" s="136"/>
    </row>
    <row r="13583" spans="5:5" x14ac:dyDescent="0.2">
      <c r="E13583" s="136"/>
    </row>
    <row r="13584" spans="5:5" x14ac:dyDescent="0.2">
      <c r="E13584" s="136"/>
    </row>
    <row r="13585" spans="5:5" x14ac:dyDescent="0.2">
      <c r="E13585" s="136"/>
    </row>
    <row r="13586" spans="5:5" x14ac:dyDescent="0.2">
      <c r="E13586" s="136"/>
    </row>
    <row r="13587" spans="5:5" x14ac:dyDescent="0.2">
      <c r="E13587" s="136"/>
    </row>
    <row r="13588" spans="5:5" x14ac:dyDescent="0.2">
      <c r="E13588" s="136"/>
    </row>
    <row r="13589" spans="5:5" x14ac:dyDescent="0.2">
      <c r="E13589" s="136"/>
    </row>
    <row r="13590" spans="5:5" x14ac:dyDescent="0.2">
      <c r="E13590" s="136"/>
    </row>
    <row r="13591" spans="5:5" x14ac:dyDescent="0.2">
      <c r="E13591" s="136"/>
    </row>
    <row r="13592" spans="5:5" x14ac:dyDescent="0.2">
      <c r="E13592" s="136"/>
    </row>
    <row r="13593" spans="5:5" x14ac:dyDescent="0.2">
      <c r="E13593" s="136"/>
    </row>
    <row r="13594" spans="5:5" x14ac:dyDescent="0.2">
      <c r="E13594" s="136"/>
    </row>
    <row r="13595" spans="5:5" x14ac:dyDescent="0.2">
      <c r="E13595" s="136"/>
    </row>
    <row r="13596" spans="5:5" x14ac:dyDescent="0.2">
      <c r="E13596" s="136"/>
    </row>
    <row r="13597" spans="5:5" x14ac:dyDescent="0.2">
      <c r="E13597" s="136"/>
    </row>
    <row r="13598" spans="5:5" x14ac:dyDescent="0.2">
      <c r="E13598" s="136"/>
    </row>
    <row r="13599" spans="5:5" x14ac:dyDescent="0.2">
      <c r="E13599" s="136"/>
    </row>
    <row r="13600" spans="5:5" x14ac:dyDescent="0.2">
      <c r="E13600" s="136"/>
    </row>
    <row r="13601" spans="5:5" x14ac:dyDescent="0.2">
      <c r="E13601" s="136"/>
    </row>
    <row r="13602" spans="5:5" x14ac:dyDescent="0.2">
      <c r="E13602" s="136"/>
    </row>
    <row r="13603" spans="5:5" x14ac:dyDescent="0.2">
      <c r="E13603" s="136"/>
    </row>
    <row r="13604" spans="5:5" x14ac:dyDescent="0.2">
      <c r="E13604" s="136"/>
    </row>
    <row r="13605" spans="5:5" x14ac:dyDescent="0.2">
      <c r="E13605" s="136"/>
    </row>
    <row r="13606" spans="5:5" x14ac:dyDescent="0.2">
      <c r="E13606" s="136"/>
    </row>
    <row r="13607" spans="5:5" x14ac:dyDescent="0.2">
      <c r="E13607" s="136"/>
    </row>
    <row r="13608" spans="5:5" x14ac:dyDescent="0.2">
      <c r="E13608" s="136"/>
    </row>
    <row r="13609" spans="5:5" x14ac:dyDescent="0.2">
      <c r="E13609" s="136"/>
    </row>
    <row r="13610" spans="5:5" x14ac:dyDescent="0.2">
      <c r="E13610" s="136"/>
    </row>
    <row r="13611" spans="5:5" x14ac:dyDescent="0.2">
      <c r="E13611" s="136"/>
    </row>
    <row r="13612" spans="5:5" x14ac:dyDescent="0.2">
      <c r="E13612" s="136"/>
    </row>
    <row r="13613" spans="5:5" x14ac:dyDescent="0.2">
      <c r="E13613" s="136"/>
    </row>
    <row r="13614" spans="5:5" x14ac:dyDescent="0.2">
      <c r="E13614" s="136"/>
    </row>
    <row r="13615" spans="5:5" x14ac:dyDescent="0.2">
      <c r="E13615" s="136"/>
    </row>
    <row r="13616" spans="5:5" x14ac:dyDescent="0.2">
      <c r="E13616" s="136"/>
    </row>
    <row r="13617" spans="5:5" x14ac:dyDescent="0.2">
      <c r="E13617" s="136"/>
    </row>
    <row r="13618" spans="5:5" x14ac:dyDescent="0.2">
      <c r="E13618" s="136"/>
    </row>
    <row r="13619" spans="5:5" x14ac:dyDescent="0.2">
      <c r="E13619" s="136"/>
    </row>
    <row r="13620" spans="5:5" x14ac:dyDescent="0.2">
      <c r="E13620" s="136"/>
    </row>
    <row r="13621" spans="5:5" x14ac:dyDescent="0.2">
      <c r="E13621" s="136"/>
    </row>
    <row r="13622" spans="5:5" x14ac:dyDescent="0.2">
      <c r="E13622" s="136"/>
    </row>
    <row r="13623" spans="5:5" x14ac:dyDescent="0.2">
      <c r="E13623" s="136"/>
    </row>
    <row r="13624" spans="5:5" x14ac:dyDescent="0.2">
      <c r="E13624" s="136"/>
    </row>
    <row r="13625" spans="5:5" x14ac:dyDescent="0.2">
      <c r="E13625" s="136"/>
    </row>
    <row r="13626" spans="5:5" x14ac:dyDescent="0.2">
      <c r="E13626" s="136"/>
    </row>
    <row r="13627" spans="5:5" x14ac:dyDescent="0.2">
      <c r="E13627" s="136"/>
    </row>
    <row r="13628" spans="5:5" x14ac:dyDescent="0.2">
      <c r="E13628" s="136"/>
    </row>
    <row r="13629" spans="5:5" x14ac:dyDescent="0.2">
      <c r="E13629" s="136"/>
    </row>
    <row r="13630" spans="5:5" x14ac:dyDescent="0.2">
      <c r="E13630" s="136"/>
    </row>
    <row r="13631" spans="5:5" x14ac:dyDescent="0.2">
      <c r="E13631" s="136"/>
    </row>
    <row r="13632" spans="5:5" x14ac:dyDescent="0.2">
      <c r="E13632" s="136"/>
    </row>
    <row r="13633" spans="5:5" x14ac:dyDescent="0.2">
      <c r="E13633" s="136"/>
    </row>
    <row r="13634" spans="5:5" x14ac:dyDescent="0.2">
      <c r="E13634" s="136"/>
    </row>
    <row r="13635" spans="5:5" x14ac:dyDescent="0.2">
      <c r="E13635" s="136"/>
    </row>
    <row r="13636" spans="5:5" x14ac:dyDescent="0.2">
      <c r="E13636" s="136"/>
    </row>
    <row r="13637" spans="5:5" x14ac:dyDescent="0.2">
      <c r="E13637" s="136"/>
    </row>
    <row r="13638" spans="5:5" x14ac:dyDescent="0.2">
      <c r="E13638" s="136"/>
    </row>
    <row r="13639" spans="5:5" x14ac:dyDescent="0.2">
      <c r="E13639" s="136"/>
    </row>
    <row r="13640" spans="5:5" x14ac:dyDescent="0.2">
      <c r="E13640" s="136"/>
    </row>
    <row r="13641" spans="5:5" x14ac:dyDescent="0.2">
      <c r="E13641" s="136"/>
    </row>
    <row r="13642" spans="5:5" x14ac:dyDescent="0.2">
      <c r="E13642" s="136"/>
    </row>
    <row r="13643" spans="5:5" x14ac:dyDescent="0.2">
      <c r="E13643" s="136"/>
    </row>
    <row r="13644" spans="5:5" x14ac:dyDescent="0.2">
      <c r="E13644" s="136"/>
    </row>
    <row r="13645" spans="5:5" x14ac:dyDescent="0.2">
      <c r="E13645" s="136"/>
    </row>
    <row r="13646" spans="5:5" x14ac:dyDescent="0.2">
      <c r="E13646" s="136"/>
    </row>
    <row r="13647" spans="5:5" x14ac:dyDescent="0.2">
      <c r="E13647" s="136"/>
    </row>
    <row r="13648" spans="5:5" x14ac:dyDescent="0.2">
      <c r="E13648" s="136"/>
    </row>
    <row r="13649" spans="5:5" x14ac:dyDescent="0.2">
      <c r="E13649" s="136"/>
    </row>
    <row r="13650" spans="5:5" x14ac:dyDescent="0.2">
      <c r="E13650" s="136"/>
    </row>
    <row r="13651" spans="5:5" x14ac:dyDescent="0.2">
      <c r="E13651" s="136"/>
    </row>
    <row r="13652" spans="5:5" x14ac:dyDescent="0.2">
      <c r="E13652" s="136"/>
    </row>
    <row r="13653" spans="5:5" x14ac:dyDescent="0.2">
      <c r="E13653" s="136"/>
    </row>
    <row r="13654" spans="5:5" x14ac:dyDescent="0.2">
      <c r="E13654" s="136"/>
    </row>
    <row r="13655" spans="5:5" x14ac:dyDescent="0.2">
      <c r="E13655" s="136"/>
    </row>
    <row r="13656" spans="5:5" x14ac:dyDescent="0.2">
      <c r="E13656" s="136"/>
    </row>
    <row r="13657" spans="5:5" x14ac:dyDescent="0.2">
      <c r="E13657" s="136"/>
    </row>
    <row r="13658" spans="5:5" x14ac:dyDescent="0.2">
      <c r="E13658" s="136"/>
    </row>
    <row r="13659" spans="5:5" x14ac:dyDescent="0.2">
      <c r="E13659" s="136"/>
    </row>
    <row r="13660" spans="5:5" x14ac:dyDescent="0.2">
      <c r="E13660" s="136"/>
    </row>
    <row r="13661" spans="5:5" x14ac:dyDescent="0.2">
      <c r="E13661" s="136"/>
    </row>
    <row r="13662" spans="5:5" x14ac:dyDescent="0.2">
      <c r="E13662" s="136"/>
    </row>
    <row r="13663" spans="5:5" x14ac:dyDescent="0.2">
      <c r="E13663" s="136"/>
    </row>
    <row r="13664" spans="5:5" x14ac:dyDescent="0.2">
      <c r="E13664" s="136"/>
    </row>
    <row r="13665" spans="5:5" x14ac:dyDescent="0.2">
      <c r="E13665" s="136"/>
    </row>
    <row r="13666" spans="5:5" x14ac:dyDescent="0.2">
      <c r="E13666" s="136"/>
    </row>
    <row r="13667" spans="5:5" x14ac:dyDescent="0.2">
      <c r="E13667" s="136"/>
    </row>
    <row r="13668" spans="5:5" x14ac:dyDescent="0.2">
      <c r="E13668" s="136"/>
    </row>
    <row r="13669" spans="5:5" x14ac:dyDescent="0.2">
      <c r="E13669" s="136"/>
    </row>
    <row r="13670" spans="5:5" x14ac:dyDescent="0.2">
      <c r="E13670" s="136"/>
    </row>
    <row r="13671" spans="5:5" x14ac:dyDescent="0.2">
      <c r="E13671" s="136"/>
    </row>
    <row r="13672" spans="5:5" x14ac:dyDescent="0.2">
      <c r="E13672" s="136"/>
    </row>
    <row r="13673" spans="5:5" x14ac:dyDescent="0.2">
      <c r="E13673" s="136"/>
    </row>
    <row r="13674" spans="5:5" x14ac:dyDescent="0.2">
      <c r="E13674" s="136"/>
    </row>
    <row r="13675" spans="5:5" x14ac:dyDescent="0.2">
      <c r="E13675" s="136"/>
    </row>
    <row r="13676" spans="5:5" x14ac:dyDescent="0.2">
      <c r="E13676" s="136"/>
    </row>
    <row r="13677" spans="5:5" x14ac:dyDescent="0.2">
      <c r="E13677" s="136"/>
    </row>
    <row r="13678" spans="5:5" x14ac:dyDescent="0.2">
      <c r="E13678" s="136"/>
    </row>
    <row r="13679" spans="5:5" x14ac:dyDescent="0.2">
      <c r="E13679" s="136"/>
    </row>
    <row r="13680" spans="5:5" x14ac:dyDescent="0.2">
      <c r="E13680" s="136"/>
    </row>
    <row r="13681" spans="5:5" x14ac:dyDescent="0.2">
      <c r="E13681" s="136"/>
    </row>
    <row r="13682" spans="5:5" x14ac:dyDescent="0.2">
      <c r="E13682" s="136"/>
    </row>
    <row r="13683" spans="5:5" x14ac:dyDescent="0.2">
      <c r="E13683" s="136"/>
    </row>
    <row r="13684" spans="5:5" x14ac:dyDescent="0.2">
      <c r="E13684" s="136"/>
    </row>
    <row r="13685" spans="5:5" x14ac:dyDescent="0.2">
      <c r="E13685" s="136"/>
    </row>
    <row r="13686" spans="5:5" x14ac:dyDescent="0.2">
      <c r="E13686" s="136"/>
    </row>
    <row r="13687" spans="5:5" x14ac:dyDescent="0.2">
      <c r="E13687" s="136"/>
    </row>
    <row r="13688" spans="5:5" x14ac:dyDescent="0.2">
      <c r="E13688" s="136"/>
    </row>
    <row r="13689" spans="5:5" x14ac:dyDescent="0.2">
      <c r="E13689" s="136"/>
    </row>
    <row r="13690" spans="5:5" x14ac:dyDescent="0.2">
      <c r="E13690" s="136"/>
    </row>
    <row r="13691" spans="5:5" x14ac:dyDescent="0.2">
      <c r="E13691" s="136"/>
    </row>
    <row r="13692" spans="5:5" x14ac:dyDescent="0.2">
      <c r="E13692" s="136"/>
    </row>
    <row r="13693" spans="5:5" x14ac:dyDescent="0.2">
      <c r="E13693" s="136"/>
    </row>
    <row r="13694" spans="5:5" x14ac:dyDescent="0.2">
      <c r="E13694" s="136"/>
    </row>
    <row r="13695" spans="5:5" x14ac:dyDescent="0.2">
      <c r="E13695" s="136"/>
    </row>
    <row r="13696" spans="5:5" x14ac:dyDescent="0.2">
      <c r="E13696" s="136"/>
    </row>
    <row r="13697" spans="5:5" x14ac:dyDescent="0.2">
      <c r="E13697" s="136"/>
    </row>
    <row r="13698" spans="5:5" x14ac:dyDescent="0.2">
      <c r="E13698" s="136"/>
    </row>
    <row r="13699" spans="5:5" x14ac:dyDescent="0.2">
      <c r="E13699" s="136"/>
    </row>
    <row r="13700" spans="5:5" x14ac:dyDescent="0.2">
      <c r="E13700" s="136"/>
    </row>
    <row r="13701" spans="5:5" x14ac:dyDescent="0.2">
      <c r="E13701" s="136"/>
    </row>
    <row r="13702" spans="5:5" x14ac:dyDescent="0.2">
      <c r="E13702" s="136"/>
    </row>
    <row r="13703" spans="5:5" x14ac:dyDescent="0.2">
      <c r="E13703" s="136"/>
    </row>
    <row r="13704" spans="5:5" x14ac:dyDescent="0.2">
      <c r="E13704" s="136"/>
    </row>
    <row r="13705" spans="5:5" x14ac:dyDescent="0.2">
      <c r="E13705" s="136"/>
    </row>
    <row r="13706" spans="5:5" x14ac:dyDescent="0.2">
      <c r="E13706" s="136"/>
    </row>
    <row r="13707" spans="5:5" x14ac:dyDescent="0.2">
      <c r="E13707" s="136"/>
    </row>
    <row r="13708" spans="5:5" x14ac:dyDescent="0.2">
      <c r="E13708" s="136"/>
    </row>
    <row r="13709" spans="5:5" x14ac:dyDescent="0.2">
      <c r="E13709" s="136"/>
    </row>
    <row r="13710" spans="5:5" x14ac:dyDescent="0.2">
      <c r="E13710" s="136"/>
    </row>
    <row r="13711" spans="5:5" x14ac:dyDescent="0.2">
      <c r="E13711" s="136"/>
    </row>
    <row r="13712" spans="5:5" x14ac:dyDescent="0.2">
      <c r="E13712" s="136"/>
    </row>
    <row r="13713" spans="5:5" x14ac:dyDescent="0.2">
      <c r="E13713" s="136"/>
    </row>
    <row r="13714" spans="5:5" x14ac:dyDescent="0.2">
      <c r="E13714" s="136"/>
    </row>
    <row r="13715" spans="5:5" x14ac:dyDescent="0.2">
      <c r="E13715" s="136"/>
    </row>
    <row r="13716" spans="5:5" x14ac:dyDescent="0.2">
      <c r="E13716" s="136"/>
    </row>
    <row r="13717" spans="5:5" x14ac:dyDescent="0.2">
      <c r="E13717" s="136"/>
    </row>
    <row r="13718" spans="5:5" x14ac:dyDescent="0.2">
      <c r="E13718" s="136"/>
    </row>
    <row r="13719" spans="5:5" x14ac:dyDescent="0.2">
      <c r="E13719" s="136"/>
    </row>
    <row r="13720" spans="5:5" x14ac:dyDescent="0.2">
      <c r="E13720" s="136"/>
    </row>
    <row r="13721" spans="5:5" x14ac:dyDescent="0.2">
      <c r="E13721" s="136"/>
    </row>
    <row r="13722" spans="5:5" x14ac:dyDescent="0.2">
      <c r="E13722" s="136"/>
    </row>
    <row r="13723" spans="5:5" x14ac:dyDescent="0.2">
      <c r="E13723" s="136"/>
    </row>
    <row r="13724" spans="5:5" x14ac:dyDescent="0.2">
      <c r="E13724" s="136"/>
    </row>
    <row r="13725" spans="5:5" x14ac:dyDescent="0.2">
      <c r="E13725" s="136"/>
    </row>
    <row r="13726" spans="5:5" x14ac:dyDescent="0.2">
      <c r="E13726" s="136"/>
    </row>
    <row r="13727" spans="5:5" x14ac:dyDescent="0.2">
      <c r="E13727" s="136"/>
    </row>
    <row r="13728" spans="5:5" x14ac:dyDescent="0.2">
      <c r="E13728" s="136"/>
    </row>
    <row r="13729" spans="5:5" x14ac:dyDescent="0.2">
      <c r="E13729" s="136"/>
    </row>
    <row r="13730" spans="5:5" x14ac:dyDescent="0.2">
      <c r="E13730" s="136"/>
    </row>
    <row r="13731" spans="5:5" x14ac:dyDescent="0.2">
      <c r="E13731" s="136"/>
    </row>
    <row r="13732" spans="5:5" x14ac:dyDescent="0.2">
      <c r="E13732" s="136"/>
    </row>
    <row r="13733" spans="5:5" x14ac:dyDescent="0.2">
      <c r="E13733" s="136"/>
    </row>
    <row r="13734" spans="5:5" x14ac:dyDescent="0.2">
      <c r="E13734" s="136"/>
    </row>
    <row r="13735" spans="5:5" x14ac:dyDescent="0.2">
      <c r="E13735" s="136"/>
    </row>
    <row r="13736" spans="5:5" x14ac:dyDescent="0.2">
      <c r="E13736" s="136"/>
    </row>
    <row r="13737" spans="5:5" x14ac:dyDescent="0.2">
      <c r="E13737" s="136"/>
    </row>
    <row r="13738" spans="5:5" x14ac:dyDescent="0.2">
      <c r="E13738" s="136"/>
    </row>
    <row r="13739" spans="5:5" x14ac:dyDescent="0.2">
      <c r="E13739" s="136"/>
    </row>
    <row r="13740" spans="5:5" x14ac:dyDescent="0.2">
      <c r="E13740" s="136"/>
    </row>
    <row r="13741" spans="5:5" x14ac:dyDescent="0.2">
      <c r="E13741" s="136"/>
    </row>
    <row r="13742" spans="5:5" x14ac:dyDescent="0.2">
      <c r="E13742" s="136"/>
    </row>
    <row r="13743" spans="5:5" x14ac:dyDescent="0.2">
      <c r="E13743" s="136"/>
    </row>
    <row r="13744" spans="5:5" x14ac:dyDescent="0.2">
      <c r="E13744" s="136"/>
    </row>
    <row r="13745" spans="5:5" x14ac:dyDescent="0.2">
      <c r="E13745" s="136"/>
    </row>
    <row r="13746" spans="5:5" x14ac:dyDescent="0.2">
      <c r="E13746" s="136"/>
    </row>
    <row r="13747" spans="5:5" x14ac:dyDescent="0.2">
      <c r="E13747" s="136"/>
    </row>
    <row r="13748" spans="5:5" x14ac:dyDescent="0.2">
      <c r="E13748" s="136"/>
    </row>
    <row r="13749" spans="5:5" x14ac:dyDescent="0.2">
      <c r="E13749" s="136"/>
    </row>
    <row r="13750" spans="5:5" x14ac:dyDescent="0.2">
      <c r="E13750" s="136"/>
    </row>
    <row r="13751" spans="5:5" x14ac:dyDescent="0.2">
      <c r="E13751" s="136"/>
    </row>
    <row r="13752" spans="5:5" x14ac:dyDescent="0.2">
      <c r="E13752" s="136"/>
    </row>
    <row r="13753" spans="5:5" x14ac:dyDescent="0.2">
      <c r="E13753" s="136"/>
    </row>
    <row r="13754" spans="5:5" x14ac:dyDescent="0.2">
      <c r="E13754" s="136"/>
    </row>
    <row r="13755" spans="5:5" x14ac:dyDescent="0.2">
      <c r="E13755" s="136"/>
    </row>
    <row r="13756" spans="5:5" x14ac:dyDescent="0.2">
      <c r="E13756" s="136"/>
    </row>
    <row r="13757" spans="5:5" x14ac:dyDescent="0.2">
      <c r="E13757" s="136"/>
    </row>
    <row r="13758" spans="5:5" x14ac:dyDescent="0.2">
      <c r="E13758" s="136"/>
    </row>
    <row r="13759" spans="5:5" x14ac:dyDescent="0.2">
      <c r="E13759" s="136"/>
    </row>
    <row r="13760" spans="5:5" x14ac:dyDescent="0.2">
      <c r="E13760" s="136"/>
    </row>
    <row r="13761" spans="5:5" x14ac:dyDescent="0.2">
      <c r="E13761" s="136"/>
    </row>
    <row r="13762" spans="5:5" x14ac:dyDescent="0.2">
      <c r="E13762" s="136"/>
    </row>
    <row r="13763" spans="5:5" x14ac:dyDescent="0.2">
      <c r="E13763" s="136"/>
    </row>
    <row r="13764" spans="5:5" x14ac:dyDescent="0.2">
      <c r="E13764" s="136"/>
    </row>
    <row r="13765" spans="5:5" x14ac:dyDescent="0.2">
      <c r="E13765" s="136"/>
    </row>
    <row r="13766" spans="5:5" x14ac:dyDescent="0.2">
      <c r="E13766" s="136"/>
    </row>
    <row r="13767" spans="5:5" x14ac:dyDescent="0.2">
      <c r="E13767" s="136"/>
    </row>
    <row r="13768" spans="5:5" x14ac:dyDescent="0.2">
      <c r="E13768" s="136"/>
    </row>
    <row r="13769" spans="5:5" x14ac:dyDescent="0.2">
      <c r="E13769" s="136"/>
    </row>
    <row r="13770" spans="5:5" x14ac:dyDescent="0.2">
      <c r="E13770" s="136"/>
    </row>
    <row r="13771" spans="5:5" x14ac:dyDescent="0.2">
      <c r="E13771" s="136"/>
    </row>
    <row r="13772" spans="5:5" x14ac:dyDescent="0.2">
      <c r="E13772" s="136"/>
    </row>
    <row r="13773" spans="5:5" x14ac:dyDescent="0.2">
      <c r="E13773" s="136"/>
    </row>
    <row r="13774" spans="5:5" x14ac:dyDescent="0.2">
      <c r="E13774" s="136"/>
    </row>
    <row r="13775" spans="5:5" x14ac:dyDescent="0.2">
      <c r="E13775" s="136"/>
    </row>
    <row r="13776" spans="5:5" x14ac:dyDescent="0.2">
      <c r="E13776" s="136"/>
    </row>
    <row r="13777" spans="5:5" x14ac:dyDescent="0.2">
      <c r="E13777" s="136"/>
    </row>
    <row r="13778" spans="5:5" x14ac:dyDescent="0.2">
      <c r="E13778" s="136"/>
    </row>
    <row r="13779" spans="5:5" x14ac:dyDescent="0.2">
      <c r="E13779" s="136"/>
    </row>
    <row r="13780" spans="5:5" x14ac:dyDescent="0.2">
      <c r="E13780" s="136"/>
    </row>
    <row r="13781" spans="5:5" x14ac:dyDescent="0.2">
      <c r="E13781" s="136"/>
    </row>
    <row r="13782" spans="5:5" x14ac:dyDescent="0.2">
      <c r="E13782" s="136"/>
    </row>
    <row r="13783" spans="5:5" x14ac:dyDescent="0.2">
      <c r="E13783" s="136"/>
    </row>
    <row r="13784" spans="5:5" x14ac:dyDescent="0.2">
      <c r="E13784" s="136"/>
    </row>
    <row r="13785" spans="5:5" x14ac:dyDescent="0.2">
      <c r="E13785" s="136"/>
    </row>
    <row r="13786" spans="5:5" x14ac:dyDescent="0.2">
      <c r="E13786" s="136"/>
    </row>
    <row r="13787" spans="5:5" x14ac:dyDescent="0.2">
      <c r="E13787" s="136"/>
    </row>
    <row r="13788" spans="5:5" x14ac:dyDescent="0.2">
      <c r="E13788" s="136"/>
    </row>
    <row r="13789" spans="5:5" x14ac:dyDescent="0.2">
      <c r="E13789" s="136"/>
    </row>
    <row r="13790" spans="5:5" x14ac:dyDescent="0.2">
      <c r="E13790" s="136"/>
    </row>
    <row r="13791" spans="5:5" x14ac:dyDescent="0.2">
      <c r="E13791" s="136"/>
    </row>
    <row r="13792" spans="5:5" x14ac:dyDescent="0.2">
      <c r="E13792" s="136"/>
    </row>
    <row r="13793" spans="5:5" x14ac:dyDescent="0.2">
      <c r="E13793" s="136"/>
    </row>
    <row r="13794" spans="5:5" x14ac:dyDescent="0.2">
      <c r="E13794" s="136"/>
    </row>
    <row r="13795" spans="5:5" x14ac:dyDescent="0.2">
      <c r="E13795" s="136"/>
    </row>
    <row r="13796" spans="5:5" x14ac:dyDescent="0.2">
      <c r="E13796" s="136"/>
    </row>
    <row r="13797" spans="5:5" x14ac:dyDescent="0.2">
      <c r="E13797" s="136"/>
    </row>
    <row r="13798" spans="5:5" x14ac:dyDescent="0.2">
      <c r="E13798" s="136"/>
    </row>
    <row r="13799" spans="5:5" x14ac:dyDescent="0.2">
      <c r="E13799" s="136"/>
    </row>
    <row r="13800" spans="5:5" x14ac:dyDescent="0.2">
      <c r="E13800" s="136"/>
    </row>
    <row r="13801" spans="5:5" x14ac:dyDescent="0.2">
      <c r="E13801" s="136"/>
    </row>
    <row r="13802" spans="5:5" x14ac:dyDescent="0.2">
      <c r="E13802" s="136"/>
    </row>
    <row r="13803" spans="5:5" x14ac:dyDescent="0.2">
      <c r="E13803" s="136"/>
    </row>
    <row r="13804" spans="5:5" x14ac:dyDescent="0.2">
      <c r="E13804" s="136"/>
    </row>
    <row r="13805" spans="5:5" x14ac:dyDescent="0.2">
      <c r="E13805" s="136"/>
    </row>
    <row r="13806" spans="5:5" x14ac:dyDescent="0.2">
      <c r="E13806" s="136"/>
    </row>
    <row r="13807" spans="5:5" x14ac:dyDescent="0.2">
      <c r="E13807" s="136"/>
    </row>
    <row r="13808" spans="5:5" x14ac:dyDescent="0.2">
      <c r="E13808" s="136"/>
    </row>
    <row r="13809" spans="5:5" x14ac:dyDescent="0.2">
      <c r="E13809" s="136"/>
    </row>
    <row r="13810" spans="5:5" x14ac:dyDescent="0.2">
      <c r="E13810" s="136"/>
    </row>
    <row r="13811" spans="5:5" x14ac:dyDescent="0.2">
      <c r="E13811" s="136"/>
    </row>
    <row r="13812" spans="5:5" x14ac:dyDescent="0.2">
      <c r="E13812" s="136"/>
    </row>
    <row r="13813" spans="5:5" x14ac:dyDescent="0.2">
      <c r="E13813" s="136"/>
    </row>
    <row r="13814" spans="5:5" x14ac:dyDescent="0.2">
      <c r="E13814" s="136"/>
    </row>
    <row r="13815" spans="5:5" x14ac:dyDescent="0.2">
      <c r="E13815" s="136"/>
    </row>
    <row r="13816" spans="5:5" x14ac:dyDescent="0.2">
      <c r="E13816" s="136"/>
    </row>
    <row r="13817" spans="5:5" x14ac:dyDescent="0.2">
      <c r="E13817" s="136"/>
    </row>
    <row r="13818" spans="5:5" x14ac:dyDescent="0.2">
      <c r="E13818" s="136"/>
    </row>
    <row r="13819" spans="5:5" x14ac:dyDescent="0.2">
      <c r="E13819" s="136"/>
    </row>
    <row r="13820" spans="5:5" x14ac:dyDescent="0.2">
      <c r="E13820" s="136"/>
    </row>
    <row r="13821" spans="5:5" x14ac:dyDescent="0.2">
      <c r="E13821" s="136"/>
    </row>
    <row r="13822" spans="5:5" x14ac:dyDescent="0.2">
      <c r="E13822" s="136"/>
    </row>
    <row r="13823" spans="5:5" x14ac:dyDescent="0.2">
      <c r="E13823" s="136"/>
    </row>
    <row r="13824" spans="5:5" x14ac:dyDescent="0.2">
      <c r="E13824" s="136"/>
    </row>
    <row r="13825" spans="5:5" x14ac:dyDescent="0.2">
      <c r="E13825" s="136"/>
    </row>
    <row r="13826" spans="5:5" x14ac:dyDescent="0.2">
      <c r="E13826" s="136"/>
    </row>
    <row r="13827" spans="5:5" x14ac:dyDescent="0.2">
      <c r="E13827" s="136"/>
    </row>
    <row r="13828" spans="5:5" x14ac:dyDescent="0.2">
      <c r="E13828" s="136"/>
    </row>
    <row r="13829" spans="5:5" x14ac:dyDescent="0.2">
      <c r="E13829" s="136"/>
    </row>
    <row r="13830" spans="5:5" x14ac:dyDescent="0.2">
      <c r="E13830" s="136"/>
    </row>
    <row r="13831" spans="5:5" x14ac:dyDescent="0.2">
      <c r="E13831" s="136"/>
    </row>
    <row r="13832" spans="5:5" x14ac:dyDescent="0.2">
      <c r="E13832" s="136"/>
    </row>
    <row r="13833" spans="5:5" x14ac:dyDescent="0.2">
      <c r="E13833" s="136"/>
    </row>
    <row r="13834" spans="5:5" x14ac:dyDescent="0.2">
      <c r="E13834" s="136"/>
    </row>
    <row r="13835" spans="5:5" x14ac:dyDescent="0.2">
      <c r="E13835" s="136"/>
    </row>
    <row r="13836" spans="5:5" x14ac:dyDescent="0.2">
      <c r="E13836" s="136"/>
    </row>
    <row r="13837" spans="5:5" x14ac:dyDescent="0.2">
      <c r="E13837" s="136"/>
    </row>
    <row r="13838" spans="5:5" x14ac:dyDescent="0.2">
      <c r="E13838" s="136"/>
    </row>
    <row r="13839" spans="5:5" x14ac:dyDescent="0.2">
      <c r="E13839" s="136"/>
    </row>
    <row r="13840" spans="5:5" x14ac:dyDescent="0.2">
      <c r="E13840" s="136"/>
    </row>
    <row r="13841" spans="5:5" x14ac:dyDescent="0.2">
      <c r="E13841" s="136"/>
    </row>
    <row r="13842" spans="5:5" x14ac:dyDescent="0.2">
      <c r="E13842" s="136"/>
    </row>
    <row r="13843" spans="5:5" x14ac:dyDescent="0.2">
      <c r="E13843" s="136"/>
    </row>
    <row r="13844" spans="5:5" x14ac:dyDescent="0.2">
      <c r="E13844" s="136"/>
    </row>
    <row r="13845" spans="5:5" x14ac:dyDescent="0.2">
      <c r="E13845" s="136"/>
    </row>
    <row r="13846" spans="5:5" x14ac:dyDescent="0.2">
      <c r="E13846" s="136"/>
    </row>
    <row r="13847" spans="5:5" x14ac:dyDescent="0.2">
      <c r="E13847" s="136"/>
    </row>
    <row r="13848" spans="5:5" x14ac:dyDescent="0.2">
      <c r="E13848" s="136"/>
    </row>
    <row r="13849" spans="5:5" x14ac:dyDescent="0.2">
      <c r="E13849" s="136"/>
    </row>
    <row r="13850" spans="5:5" x14ac:dyDescent="0.2">
      <c r="E13850" s="136"/>
    </row>
    <row r="13851" spans="5:5" x14ac:dyDescent="0.2">
      <c r="E13851" s="136"/>
    </row>
    <row r="13852" spans="5:5" x14ac:dyDescent="0.2">
      <c r="E13852" s="136"/>
    </row>
    <row r="13853" spans="5:5" x14ac:dyDescent="0.2">
      <c r="E13853" s="136"/>
    </row>
    <row r="13854" spans="5:5" x14ac:dyDescent="0.2">
      <c r="E13854" s="136"/>
    </row>
    <row r="13855" spans="5:5" x14ac:dyDescent="0.2">
      <c r="E13855" s="136"/>
    </row>
    <row r="13856" spans="5:5" x14ac:dyDescent="0.2">
      <c r="E13856" s="136"/>
    </row>
    <row r="13857" spans="5:5" x14ac:dyDescent="0.2">
      <c r="E13857" s="136"/>
    </row>
    <row r="13858" spans="5:5" x14ac:dyDescent="0.2">
      <c r="E13858" s="136"/>
    </row>
    <row r="13859" spans="5:5" x14ac:dyDescent="0.2">
      <c r="E13859" s="136"/>
    </row>
    <row r="13860" spans="5:5" x14ac:dyDescent="0.2">
      <c r="E13860" s="136"/>
    </row>
    <row r="13861" spans="5:5" x14ac:dyDescent="0.2">
      <c r="E13861" s="136"/>
    </row>
    <row r="13862" spans="5:5" x14ac:dyDescent="0.2">
      <c r="E13862" s="136"/>
    </row>
    <row r="13863" spans="5:5" x14ac:dyDescent="0.2">
      <c r="E13863" s="136"/>
    </row>
    <row r="13864" spans="5:5" x14ac:dyDescent="0.2">
      <c r="E13864" s="136"/>
    </row>
    <row r="13865" spans="5:5" x14ac:dyDescent="0.2">
      <c r="E13865" s="136"/>
    </row>
    <row r="13866" spans="5:5" x14ac:dyDescent="0.2">
      <c r="E13866" s="136"/>
    </row>
    <row r="13867" spans="5:5" x14ac:dyDescent="0.2">
      <c r="E13867" s="136"/>
    </row>
    <row r="13868" spans="5:5" x14ac:dyDescent="0.2">
      <c r="E13868" s="136"/>
    </row>
    <row r="13869" spans="5:5" x14ac:dyDescent="0.2">
      <c r="E13869" s="136"/>
    </row>
    <row r="13870" spans="5:5" x14ac:dyDescent="0.2">
      <c r="E13870" s="136"/>
    </row>
    <row r="13871" spans="5:5" x14ac:dyDescent="0.2">
      <c r="E13871" s="136"/>
    </row>
    <row r="13872" spans="5:5" x14ac:dyDescent="0.2">
      <c r="E13872" s="136"/>
    </row>
    <row r="13873" spans="5:5" x14ac:dyDescent="0.2">
      <c r="E13873" s="136"/>
    </row>
    <row r="13874" spans="5:5" x14ac:dyDescent="0.2">
      <c r="E13874" s="136"/>
    </row>
    <row r="13875" spans="5:5" x14ac:dyDescent="0.2">
      <c r="E13875" s="136"/>
    </row>
    <row r="13876" spans="5:5" x14ac:dyDescent="0.2">
      <c r="E13876" s="136"/>
    </row>
    <row r="13877" spans="5:5" x14ac:dyDescent="0.2">
      <c r="E13877" s="136"/>
    </row>
    <row r="13878" spans="5:5" x14ac:dyDescent="0.2">
      <c r="E13878" s="136"/>
    </row>
    <row r="13879" spans="5:5" x14ac:dyDescent="0.2">
      <c r="E13879" s="136"/>
    </row>
    <row r="13880" spans="5:5" x14ac:dyDescent="0.2">
      <c r="E13880" s="136"/>
    </row>
    <row r="13881" spans="5:5" x14ac:dyDescent="0.2">
      <c r="E13881" s="136"/>
    </row>
    <row r="13882" spans="5:5" x14ac:dyDescent="0.2">
      <c r="E13882" s="136"/>
    </row>
    <row r="13883" spans="5:5" x14ac:dyDescent="0.2">
      <c r="E13883" s="136"/>
    </row>
    <row r="13884" spans="5:5" x14ac:dyDescent="0.2">
      <c r="E13884" s="136"/>
    </row>
    <row r="13885" spans="5:5" x14ac:dyDescent="0.2">
      <c r="E13885" s="136"/>
    </row>
    <row r="13886" spans="5:5" x14ac:dyDescent="0.2">
      <c r="E13886" s="136"/>
    </row>
    <row r="13887" spans="5:5" x14ac:dyDescent="0.2">
      <c r="E13887" s="136"/>
    </row>
    <row r="13888" spans="5:5" x14ac:dyDescent="0.2">
      <c r="E13888" s="136"/>
    </row>
    <row r="13889" spans="5:5" x14ac:dyDescent="0.2">
      <c r="E13889" s="136"/>
    </row>
    <row r="13890" spans="5:5" x14ac:dyDescent="0.2">
      <c r="E13890" s="136"/>
    </row>
    <row r="13891" spans="5:5" x14ac:dyDescent="0.2">
      <c r="E13891" s="136"/>
    </row>
    <row r="13892" spans="5:5" x14ac:dyDescent="0.2">
      <c r="E13892" s="136"/>
    </row>
    <row r="13893" spans="5:5" x14ac:dyDescent="0.2">
      <c r="E13893" s="136"/>
    </row>
    <row r="13894" spans="5:5" x14ac:dyDescent="0.2">
      <c r="E13894" s="136"/>
    </row>
    <row r="13895" spans="5:5" x14ac:dyDescent="0.2">
      <c r="E13895" s="136"/>
    </row>
    <row r="13896" spans="5:5" x14ac:dyDescent="0.2">
      <c r="E13896" s="136"/>
    </row>
    <row r="13897" spans="5:5" x14ac:dyDescent="0.2">
      <c r="E13897" s="136"/>
    </row>
    <row r="13898" spans="5:5" x14ac:dyDescent="0.2">
      <c r="E13898" s="136"/>
    </row>
    <row r="13899" spans="5:5" x14ac:dyDescent="0.2">
      <c r="E13899" s="136"/>
    </row>
    <row r="13900" spans="5:5" x14ac:dyDescent="0.2">
      <c r="E13900" s="136"/>
    </row>
    <row r="13901" spans="5:5" x14ac:dyDescent="0.2">
      <c r="E13901" s="136"/>
    </row>
    <row r="13902" spans="5:5" x14ac:dyDescent="0.2">
      <c r="E13902" s="136"/>
    </row>
    <row r="13903" spans="5:5" x14ac:dyDescent="0.2">
      <c r="E13903" s="136"/>
    </row>
    <row r="13904" spans="5:5" x14ac:dyDescent="0.2">
      <c r="E13904" s="136"/>
    </row>
    <row r="13905" spans="5:5" x14ac:dyDescent="0.2">
      <c r="E13905" s="136"/>
    </row>
    <row r="13906" spans="5:5" x14ac:dyDescent="0.2">
      <c r="E13906" s="136"/>
    </row>
    <row r="13907" spans="5:5" x14ac:dyDescent="0.2">
      <c r="E13907" s="136"/>
    </row>
    <row r="13908" spans="5:5" x14ac:dyDescent="0.2">
      <c r="E13908" s="136"/>
    </row>
    <row r="13909" spans="5:5" x14ac:dyDescent="0.2">
      <c r="E13909" s="136"/>
    </row>
    <row r="13910" spans="5:5" x14ac:dyDescent="0.2">
      <c r="E13910" s="136"/>
    </row>
    <row r="13911" spans="5:5" x14ac:dyDescent="0.2">
      <c r="E13911" s="136"/>
    </row>
    <row r="13912" spans="5:5" x14ac:dyDescent="0.2">
      <c r="E13912" s="136"/>
    </row>
    <row r="13913" spans="5:5" x14ac:dyDescent="0.2">
      <c r="E13913" s="136"/>
    </row>
    <row r="13914" spans="5:5" x14ac:dyDescent="0.2">
      <c r="E13914" s="136"/>
    </row>
    <row r="13915" spans="5:5" x14ac:dyDescent="0.2">
      <c r="E13915" s="136"/>
    </row>
    <row r="13916" spans="5:5" x14ac:dyDescent="0.2">
      <c r="E13916" s="136"/>
    </row>
    <row r="13917" spans="5:5" x14ac:dyDescent="0.2">
      <c r="E13917" s="136"/>
    </row>
    <row r="13918" spans="5:5" x14ac:dyDescent="0.2">
      <c r="E13918" s="136"/>
    </row>
    <row r="13919" spans="5:5" x14ac:dyDescent="0.2">
      <c r="E13919" s="136"/>
    </row>
    <row r="13920" spans="5:5" x14ac:dyDescent="0.2">
      <c r="E13920" s="136"/>
    </row>
    <row r="13921" spans="5:5" x14ac:dyDescent="0.2">
      <c r="E13921" s="136"/>
    </row>
    <row r="13922" spans="5:5" x14ac:dyDescent="0.2">
      <c r="E13922" s="136"/>
    </row>
    <row r="13923" spans="5:5" x14ac:dyDescent="0.2">
      <c r="E13923" s="136"/>
    </row>
    <row r="13924" spans="5:5" x14ac:dyDescent="0.2">
      <c r="E13924" s="136"/>
    </row>
    <row r="13925" spans="5:5" x14ac:dyDescent="0.2">
      <c r="E13925" s="136"/>
    </row>
    <row r="13926" spans="5:5" x14ac:dyDescent="0.2">
      <c r="E13926" s="136"/>
    </row>
    <row r="13927" spans="5:5" x14ac:dyDescent="0.2">
      <c r="E13927" s="136"/>
    </row>
    <row r="13928" spans="5:5" x14ac:dyDescent="0.2">
      <c r="E13928" s="136"/>
    </row>
    <row r="13929" spans="5:5" x14ac:dyDescent="0.2">
      <c r="E13929" s="136"/>
    </row>
    <row r="13930" spans="5:5" x14ac:dyDescent="0.2">
      <c r="E13930" s="136"/>
    </row>
    <row r="13931" spans="5:5" x14ac:dyDescent="0.2">
      <c r="E13931" s="136"/>
    </row>
    <row r="13932" spans="5:5" x14ac:dyDescent="0.2">
      <c r="E13932" s="136"/>
    </row>
    <row r="13933" spans="5:5" x14ac:dyDescent="0.2">
      <c r="E13933" s="136"/>
    </row>
    <row r="13934" spans="5:5" x14ac:dyDescent="0.2">
      <c r="E13934" s="136"/>
    </row>
    <row r="13935" spans="5:5" x14ac:dyDescent="0.2">
      <c r="E13935" s="136"/>
    </row>
    <row r="13936" spans="5:5" x14ac:dyDescent="0.2">
      <c r="E13936" s="136"/>
    </row>
    <row r="13937" spans="5:5" x14ac:dyDescent="0.2">
      <c r="E13937" s="136"/>
    </row>
    <row r="13938" spans="5:5" x14ac:dyDescent="0.2">
      <c r="E13938" s="136"/>
    </row>
    <row r="13939" spans="5:5" x14ac:dyDescent="0.2">
      <c r="E13939" s="136"/>
    </row>
    <row r="13940" spans="5:5" x14ac:dyDescent="0.2">
      <c r="E13940" s="136"/>
    </row>
    <row r="13941" spans="5:5" x14ac:dyDescent="0.2">
      <c r="E13941" s="136"/>
    </row>
    <row r="13942" spans="5:5" x14ac:dyDescent="0.2">
      <c r="E13942" s="136"/>
    </row>
    <row r="13943" spans="5:5" x14ac:dyDescent="0.2">
      <c r="E13943" s="136"/>
    </row>
    <row r="13944" spans="5:5" x14ac:dyDescent="0.2">
      <c r="E13944" s="136"/>
    </row>
    <row r="13945" spans="5:5" x14ac:dyDescent="0.2">
      <c r="E13945" s="136"/>
    </row>
    <row r="13946" spans="5:5" x14ac:dyDescent="0.2">
      <c r="E13946" s="136"/>
    </row>
    <row r="13947" spans="5:5" x14ac:dyDescent="0.2">
      <c r="E13947" s="136"/>
    </row>
    <row r="13948" spans="5:5" x14ac:dyDescent="0.2">
      <c r="E13948" s="136"/>
    </row>
    <row r="13949" spans="5:5" x14ac:dyDescent="0.2">
      <c r="E13949" s="136"/>
    </row>
    <row r="13950" spans="5:5" x14ac:dyDescent="0.2">
      <c r="E13950" s="136"/>
    </row>
    <row r="13951" spans="5:5" x14ac:dyDescent="0.2">
      <c r="E13951" s="136"/>
    </row>
    <row r="13952" spans="5:5" x14ac:dyDescent="0.2">
      <c r="E13952" s="136"/>
    </row>
    <row r="13953" spans="5:5" x14ac:dyDescent="0.2">
      <c r="E13953" s="136"/>
    </row>
    <row r="13954" spans="5:5" x14ac:dyDescent="0.2">
      <c r="E13954" s="136"/>
    </row>
    <row r="13955" spans="5:5" x14ac:dyDescent="0.2">
      <c r="E13955" s="136"/>
    </row>
    <row r="13956" spans="5:5" x14ac:dyDescent="0.2">
      <c r="E13956" s="136"/>
    </row>
    <row r="13957" spans="5:5" x14ac:dyDescent="0.2">
      <c r="E13957" s="136"/>
    </row>
    <row r="13958" spans="5:5" x14ac:dyDescent="0.2">
      <c r="E13958" s="136"/>
    </row>
    <row r="13959" spans="5:5" x14ac:dyDescent="0.2">
      <c r="E13959" s="136"/>
    </row>
    <row r="13960" spans="5:5" x14ac:dyDescent="0.2">
      <c r="E13960" s="136"/>
    </row>
    <row r="13961" spans="5:5" x14ac:dyDescent="0.2">
      <c r="E13961" s="136"/>
    </row>
    <row r="13962" spans="5:5" x14ac:dyDescent="0.2">
      <c r="E13962" s="136"/>
    </row>
    <row r="13963" spans="5:5" x14ac:dyDescent="0.2">
      <c r="E13963" s="136"/>
    </row>
    <row r="13964" spans="5:5" x14ac:dyDescent="0.2">
      <c r="E13964" s="136"/>
    </row>
    <row r="13965" spans="5:5" x14ac:dyDescent="0.2">
      <c r="E13965" s="136"/>
    </row>
    <row r="13966" spans="5:5" x14ac:dyDescent="0.2">
      <c r="E13966" s="136"/>
    </row>
    <row r="13967" spans="5:5" x14ac:dyDescent="0.2">
      <c r="E13967" s="136"/>
    </row>
    <row r="13968" spans="5:5" x14ac:dyDescent="0.2">
      <c r="E13968" s="136"/>
    </row>
    <row r="13969" spans="5:5" x14ac:dyDescent="0.2">
      <c r="E13969" s="136"/>
    </row>
    <row r="13970" spans="5:5" x14ac:dyDescent="0.2">
      <c r="E13970" s="136"/>
    </row>
    <row r="13971" spans="5:5" x14ac:dyDescent="0.2">
      <c r="E13971" s="136"/>
    </row>
    <row r="13972" spans="5:5" x14ac:dyDescent="0.2">
      <c r="E13972" s="136"/>
    </row>
    <row r="13973" spans="5:5" x14ac:dyDescent="0.2">
      <c r="E13973" s="136"/>
    </row>
    <row r="13974" spans="5:5" x14ac:dyDescent="0.2">
      <c r="E13974" s="136"/>
    </row>
    <row r="13975" spans="5:5" x14ac:dyDescent="0.2">
      <c r="E13975" s="136"/>
    </row>
    <row r="13976" spans="5:5" x14ac:dyDescent="0.2">
      <c r="E13976" s="136"/>
    </row>
    <row r="13977" spans="5:5" x14ac:dyDescent="0.2">
      <c r="E13977" s="136"/>
    </row>
    <row r="13978" spans="5:5" x14ac:dyDescent="0.2">
      <c r="E13978" s="136"/>
    </row>
    <row r="13979" spans="5:5" x14ac:dyDescent="0.2">
      <c r="E13979" s="136"/>
    </row>
    <row r="13980" spans="5:5" x14ac:dyDescent="0.2">
      <c r="E13980" s="136"/>
    </row>
    <row r="13981" spans="5:5" x14ac:dyDescent="0.2">
      <c r="E13981" s="136"/>
    </row>
    <row r="13982" spans="5:5" x14ac:dyDescent="0.2">
      <c r="E13982" s="136"/>
    </row>
    <row r="13983" spans="5:5" x14ac:dyDescent="0.2">
      <c r="E13983" s="136"/>
    </row>
    <row r="13984" spans="5:5" x14ac:dyDescent="0.2">
      <c r="E13984" s="136"/>
    </row>
    <row r="13985" spans="5:5" x14ac:dyDescent="0.2">
      <c r="E13985" s="136"/>
    </row>
    <row r="13986" spans="5:5" x14ac:dyDescent="0.2">
      <c r="E13986" s="136"/>
    </row>
    <row r="13987" spans="5:5" x14ac:dyDescent="0.2">
      <c r="E13987" s="136"/>
    </row>
    <row r="13988" spans="5:5" x14ac:dyDescent="0.2">
      <c r="E13988" s="136"/>
    </row>
    <row r="13989" spans="5:5" x14ac:dyDescent="0.2">
      <c r="E13989" s="136"/>
    </row>
    <row r="13990" spans="5:5" x14ac:dyDescent="0.2">
      <c r="E13990" s="136"/>
    </row>
    <row r="13991" spans="5:5" x14ac:dyDescent="0.2">
      <c r="E13991" s="136"/>
    </row>
    <row r="13992" spans="5:5" x14ac:dyDescent="0.2">
      <c r="E13992" s="136"/>
    </row>
    <row r="13993" spans="5:5" x14ac:dyDescent="0.2">
      <c r="E13993" s="136"/>
    </row>
    <row r="13994" spans="5:5" x14ac:dyDescent="0.2">
      <c r="E13994" s="136"/>
    </row>
    <row r="13995" spans="5:5" x14ac:dyDescent="0.2">
      <c r="E13995" s="136"/>
    </row>
    <row r="13996" spans="5:5" x14ac:dyDescent="0.2">
      <c r="E13996" s="136"/>
    </row>
    <row r="13997" spans="5:5" x14ac:dyDescent="0.2">
      <c r="E13997" s="136"/>
    </row>
    <row r="13998" spans="5:5" x14ac:dyDescent="0.2">
      <c r="E13998" s="136"/>
    </row>
    <row r="13999" spans="5:5" x14ac:dyDescent="0.2">
      <c r="E13999" s="136"/>
    </row>
    <row r="14000" spans="5:5" x14ac:dyDescent="0.2">
      <c r="E14000" s="136"/>
    </row>
    <row r="14001" spans="5:5" x14ac:dyDescent="0.2">
      <c r="E14001" s="136"/>
    </row>
    <row r="14002" spans="5:5" x14ac:dyDescent="0.2">
      <c r="E14002" s="136"/>
    </row>
    <row r="14003" spans="5:5" x14ac:dyDescent="0.2">
      <c r="E14003" s="136"/>
    </row>
    <row r="14004" spans="5:5" x14ac:dyDescent="0.2">
      <c r="E14004" s="136"/>
    </row>
    <row r="14005" spans="5:5" x14ac:dyDescent="0.2">
      <c r="E14005" s="136"/>
    </row>
    <row r="14006" spans="5:5" x14ac:dyDescent="0.2">
      <c r="E14006" s="136"/>
    </row>
    <row r="14007" spans="5:5" x14ac:dyDescent="0.2">
      <c r="E14007" s="136"/>
    </row>
    <row r="14008" spans="5:5" x14ac:dyDescent="0.2">
      <c r="E14008" s="136"/>
    </row>
    <row r="14009" spans="5:5" x14ac:dyDescent="0.2">
      <c r="E14009" s="136"/>
    </row>
    <row r="14010" spans="5:5" x14ac:dyDescent="0.2">
      <c r="E14010" s="136"/>
    </row>
    <row r="14011" spans="5:5" x14ac:dyDescent="0.2">
      <c r="E14011" s="136"/>
    </row>
    <row r="14012" spans="5:5" x14ac:dyDescent="0.2">
      <c r="E14012" s="136"/>
    </row>
    <row r="14013" spans="5:5" x14ac:dyDescent="0.2">
      <c r="E14013" s="136"/>
    </row>
    <row r="14014" spans="5:5" x14ac:dyDescent="0.2">
      <c r="E14014" s="136"/>
    </row>
    <row r="14015" spans="5:5" x14ac:dyDescent="0.2">
      <c r="E14015" s="136"/>
    </row>
    <row r="14016" spans="5:5" x14ac:dyDescent="0.2">
      <c r="E14016" s="136"/>
    </row>
    <row r="14017" spans="5:5" x14ac:dyDescent="0.2">
      <c r="E14017" s="136"/>
    </row>
    <row r="14018" spans="5:5" x14ac:dyDescent="0.2">
      <c r="E14018" s="136"/>
    </row>
    <row r="14019" spans="5:5" x14ac:dyDescent="0.2">
      <c r="E14019" s="136"/>
    </row>
    <row r="14020" spans="5:5" x14ac:dyDescent="0.2">
      <c r="E14020" s="136"/>
    </row>
    <row r="14021" spans="5:5" x14ac:dyDescent="0.2">
      <c r="E14021" s="136"/>
    </row>
    <row r="14022" spans="5:5" x14ac:dyDescent="0.2">
      <c r="E14022" s="136"/>
    </row>
    <row r="14023" spans="5:5" x14ac:dyDescent="0.2">
      <c r="E14023" s="136"/>
    </row>
    <row r="14024" spans="5:5" x14ac:dyDescent="0.2">
      <c r="E14024" s="136"/>
    </row>
    <row r="14025" spans="5:5" x14ac:dyDescent="0.2">
      <c r="E14025" s="136"/>
    </row>
    <row r="14026" spans="5:5" x14ac:dyDescent="0.2">
      <c r="E14026" s="136"/>
    </row>
    <row r="14027" spans="5:5" x14ac:dyDescent="0.2">
      <c r="E14027" s="136"/>
    </row>
    <row r="14028" spans="5:5" x14ac:dyDescent="0.2">
      <c r="E14028" s="136"/>
    </row>
    <row r="14029" spans="5:5" x14ac:dyDescent="0.2">
      <c r="E14029" s="136"/>
    </row>
    <row r="14030" spans="5:5" x14ac:dyDescent="0.2">
      <c r="E14030" s="136"/>
    </row>
    <row r="14031" spans="5:5" x14ac:dyDescent="0.2">
      <c r="E14031" s="136"/>
    </row>
    <row r="14032" spans="5:5" x14ac:dyDescent="0.2">
      <c r="E14032" s="136"/>
    </row>
    <row r="14033" spans="5:5" x14ac:dyDescent="0.2">
      <c r="E14033" s="136"/>
    </row>
    <row r="14034" spans="5:5" x14ac:dyDescent="0.2">
      <c r="E14034" s="136"/>
    </row>
    <row r="14035" spans="5:5" x14ac:dyDescent="0.2">
      <c r="E14035" s="136"/>
    </row>
    <row r="14036" spans="5:5" x14ac:dyDescent="0.2">
      <c r="E14036" s="136"/>
    </row>
    <row r="14037" spans="5:5" x14ac:dyDescent="0.2">
      <c r="E14037" s="136"/>
    </row>
    <row r="14038" spans="5:5" x14ac:dyDescent="0.2">
      <c r="E14038" s="136"/>
    </row>
    <row r="14039" spans="5:5" x14ac:dyDescent="0.2">
      <c r="E14039" s="136"/>
    </row>
    <row r="14040" spans="5:5" x14ac:dyDescent="0.2">
      <c r="E14040" s="136"/>
    </row>
    <row r="14041" spans="5:5" x14ac:dyDescent="0.2">
      <c r="E14041" s="136"/>
    </row>
    <row r="14042" spans="5:5" x14ac:dyDescent="0.2">
      <c r="E14042" s="136"/>
    </row>
    <row r="14043" spans="5:5" x14ac:dyDescent="0.2">
      <c r="E14043" s="136"/>
    </row>
    <row r="14044" spans="5:5" x14ac:dyDescent="0.2">
      <c r="E14044" s="136"/>
    </row>
    <row r="14045" spans="5:5" x14ac:dyDescent="0.2">
      <c r="E14045" s="136"/>
    </row>
    <row r="14046" spans="5:5" x14ac:dyDescent="0.2">
      <c r="E14046" s="136"/>
    </row>
    <row r="14047" spans="5:5" x14ac:dyDescent="0.2">
      <c r="E14047" s="136"/>
    </row>
    <row r="14048" spans="5:5" x14ac:dyDescent="0.2">
      <c r="E14048" s="136"/>
    </row>
    <row r="14049" spans="5:5" x14ac:dyDescent="0.2">
      <c r="E14049" s="136"/>
    </row>
    <row r="14050" spans="5:5" x14ac:dyDescent="0.2">
      <c r="E14050" s="136"/>
    </row>
    <row r="14051" spans="5:5" x14ac:dyDescent="0.2">
      <c r="E14051" s="136"/>
    </row>
    <row r="14052" spans="5:5" x14ac:dyDescent="0.2">
      <c r="E14052" s="136"/>
    </row>
    <row r="14053" spans="5:5" x14ac:dyDescent="0.2">
      <c r="E14053" s="136"/>
    </row>
    <row r="14054" spans="5:5" x14ac:dyDescent="0.2">
      <c r="E14054" s="136"/>
    </row>
    <row r="14055" spans="5:5" x14ac:dyDescent="0.2">
      <c r="E14055" s="136"/>
    </row>
    <row r="14056" spans="5:5" x14ac:dyDescent="0.2">
      <c r="E14056" s="136"/>
    </row>
    <row r="14057" spans="5:5" x14ac:dyDescent="0.2">
      <c r="E14057" s="136"/>
    </row>
    <row r="14058" spans="5:5" x14ac:dyDescent="0.2">
      <c r="E14058" s="136"/>
    </row>
    <row r="14059" spans="5:5" x14ac:dyDescent="0.2">
      <c r="E14059" s="136"/>
    </row>
    <row r="14060" spans="5:5" x14ac:dyDescent="0.2">
      <c r="E14060" s="136"/>
    </row>
    <row r="14061" spans="5:5" x14ac:dyDescent="0.2">
      <c r="E14061" s="136"/>
    </row>
    <row r="14062" spans="5:5" x14ac:dyDescent="0.2">
      <c r="E14062" s="136"/>
    </row>
    <row r="14063" spans="5:5" x14ac:dyDescent="0.2">
      <c r="E14063" s="136"/>
    </row>
    <row r="14064" spans="5:5" x14ac:dyDescent="0.2">
      <c r="E14064" s="136"/>
    </row>
    <row r="14065" spans="5:5" x14ac:dyDescent="0.2">
      <c r="E14065" s="136"/>
    </row>
    <row r="14066" spans="5:5" x14ac:dyDescent="0.2">
      <c r="E14066" s="136"/>
    </row>
    <row r="14067" spans="5:5" x14ac:dyDescent="0.2">
      <c r="E14067" s="136"/>
    </row>
    <row r="14068" spans="5:5" x14ac:dyDescent="0.2">
      <c r="E14068" s="136"/>
    </row>
    <row r="14069" spans="5:5" x14ac:dyDescent="0.2">
      <c r="E14069" s="136"/>
    </row>
    <row r="14070" spans="5:5" x14ac:dyDescent="0.2">
      <c r="E14070" s="136"/>
    </row>
    <row r="14071" spans="5:5" x14ac:dyDescent="0.2">
      <c r="E14071" s="136"/>
    </row>
    <row r="14072" spans="5:5" x14ac:dyDescent="0.2">
      <c r="E14072" s="136"/>
    </row>
    <row r="14073" spans="5:5" x14ac:dyDescent="0.2">
      <c r="E14073" s="136"/>
    </row>
    <row r="14074" spans="5:5" x14ac:dyDescent="0.2">
      <c r="E14074" s="136"/>
    </row>
    <row r="14075" spans="5:5" x14ac:dyDescent="0.2">
      <c r="E14075" s="136"/>
    </row>
    <row r="14076" spans="5:5" x14ac:dyDescent="0.2">
      <c r="E14076" s="136"/>
    </row>
    <row r="14077" spans="5:5" x14ac:dyDescent="0.2">
      <c r="E14077" s="136"/>
    </row>
    <row r="14078" spans="5:5" x14ac:dyDescent="0.2">
      <c r="E14078" s="136"/>
    </row>
    <row r="14079" spans="5:5" x14ac:dyDescent="0.2">
      <c r="E14079" s="136"/>
    </row>
    <row r="14080" spans="5:5" x14ac:dyDescent="0.2">
      <c r="E14080" s="136"/>
    </row>
    <row r="14081" spans="5:5" x14ac:dyDescent="0.2">
      <c r="E14081" s="136"/>
    </row>
    <row r="14082" spans="5:5" x14ac:dyDescent="0.2">
      <c r="E14082" s="136"/>
    </row>
    <row r="14083" spans="5:5" x14ac:dyDescent="0.2">
      <c r="E14083" s="136"/>
    </row>
    <row r="14084" spans="5:5" x14ac:dyDescent="0.2">
      <c r="E14084" s="136"/>
    </row>
    <row r="14085" spans="5:5" x14ac:dyDescent="0.2">
      <c r="E14085" s="136"/>
    </row>
    <row r="14086" spans="5:5" x14ac:dyDescent="0.2">
      <c r="E14086" s="136"/>
    </row>
    <row r="14087" spans="5:5" x14ac:dyDescent="0.2">
      <c r="E14087" s="136"/>
    </row>
    <row r="14088" spans="5:5" x14ac:dyDescent="0.2">
      <c r="E14088" s="136"/>
    </row>
    <row r="14089" spans="5:5" x14ac:dyDescent="0.2">
      <c r="E14089" s="136"/>
    </row>
    <row r="14090" spans="5:5" x14ac:dyDescent="0.2">
      <c r="E14090" s="136"/>
    </row>
    <row r="14091" spans="5:5" x14ac:dyDescent="0.2">
      <c r="E14091" s="136"/>
    </row>
    <row r="14092" spans="5:5" x14ac:dyDescent="0.2">
      <c r="E14092" s="136"/>
    </row>
    <row r="14093" spans="5:5" x14ac:dyDescent="0.2">
      <c r="E14093" s="136"/>
    </row>
    <row r="14094" spans="5:5" x14ac:dyDescent="0.2">
      <c r="E14094" s="136"/>
    </row>
    <row r="14095" spans="5:5" x14ac:dyDescent="0.2">
      <c r="E14095" s="136"/>
    </row>
    <row r="14096" spans="5:5" x14ac:dyDescent="0.2">
      <c r="E14096" s="136"/>
    </row>
    <row r="14097" spans="5:5" x14ac:dyDescent="0.2">
      <c r="E14097" s="136"/>
    </row>
    <row r="14098" spans="5:5" x14ac:dyDescent="0.2">
      <c r="E14098" s="136"/>
    </row>
    <row r="14099" spans="5:5" x14ac:dyDescent="0.2">
      <c r="E14099" s="136"/>
    </row>
    <row r="14100" spans="5:5" x14ac:dyDescent="0.2">
      <c r="E14100" s="136"/>
    </row>
    <row r="14101" spans="5:5" x14ac:dyDescent="0.2">
      <c r="E14101" s="136"/>
    </row>
    <row r="14102" spans="5:5" x14ac:dyDescent="0.2">
      <c r="E14102" s="136"/>
    </row>
    <row r="14103" spans="5:5" x14ac:dyDescent="0.2">
      <c r="E14103" s="136"/>
    </row>
    <row r="14104" spans="5:5" x14ac:dyDescent="0.2">
      <c r="E14104" s="136"/>
    </row>
    <row r="14105" spans="5:5" x14ac:dyDescent="0.2">
      <c r="E14105" s="136"/>
    </row>
    <row r="14106" spans="5:5" x14ac:dyDescent="0.2">
      <c r="E14106" s="136"/>
    </row>
    <row r="14107" spans="5:5" x14ac:dyDescent="0.2">
      <c r="E14107" s="136"/>
    </row>
    <row r="14108" spans="5:5" x14ac:dyDescent="0.2">
      <c r="E14108" s="136"/>
    </row>
    <row r="14109" spans="5:5" x14ac:dyDescent="0.2">
      <c r="E14109" s="136"/>
    </row>
    <row r="14110" spans="5:5" x14ac:dyDescent="0.2">
      <c r="E14110" s="136"/>
    </row>
    <row r="14111" spans="5:5" x14ac:dyDescent="0.2">
      <c r="E14111" s="136"/>
    </row>
    <row r="14112" spans="5:5" x14ac:dyDescent="0.2">
      <c r="E14112" s="136"/>
    </row>
    <row r="14113" spans="5:5" x14ac:dyDescent="0.2">
      <c r="E14113" s="136"/>
    </row>
    <row r="14114" spans="5:5" x14ac:dyDescent="0.2">
      <c r="E14114" s="136"/>
    </row>
    <row r="14115" spans="5:5" x14ac:dyDescent="0.2">
      <c r="E14115" s="136"/>
    </row>
    <row r="14116" spans="5:5" x14ac:dyDescent="0.2">
      <c r="E14116" s="136"/>
    </row>
    <row r="14117" spans="5:5" x14ac:dyDescent="0.2">
      <c r="E14117" s="136"/>
    </row>
    <row r="14118" spans="5:5" x14ac:dyDescent="0.2">
      <c r="E14118" s="136"/>
    </row>
    <row r="14119" spans="5:5" x14ac:dyDescent="0.2">
      <c r="E14119" s="136"/>
    </row>
    <row r="14120" spans="5:5" x14ac:dyDescent="0.2">
      <c r="E14120" s="136"/>
    </row>
    <row r="14121" spans="5:5" x14ac:dyDescent="0.2">
      <c r="E14121" s="136"/>
    </row>
    <row r="14122" spans="5:5" x14ac:dyDescent="0.2">
      <c r="E14122" s="136"/>
    </row>
    <row r="14123" spans="5:5" x14ac:dyDescent="0.2">
      <c r="E14123" s="136"/>
    </row>
    <row r="14124" spans="5:5" x14ac:dyDescent="0.2">
      <c r="E14124" s="136"/>
    </row>
    <row r="14125" spans="5:5" x14ac:dyDescent="0.2">
      <c r="E14125" s="136"/>
    </row>
    <row r="14126" spans="5:5" x14ac:dyDescent="0.2">
      <c r="E14126" s="136"/>
    </row>
    <row r="14127" spans="5:5" x14ac:dyDescent="0.2">
      <c r="E14127" s="136"/>
    </row>
    <row r="14128" spans="5:5" x14ac:dyDescent="0.2">
      <c r="E14128" s="136"/>
    </row>
    <row r="14129" spans="5:5" x14ac:dyDescent="0.2">
      <c r="E14129" s="136"/>
    </row>
    <row r="14130" spans="5:5" x14ac:dyDescent="0.2">
      <c r="E14130" s="136"/>
    </row>
    <row r="14131" spans="5:5" x14ac:dyDescent="0.2">
      <c r="E14131" s="136"/>
    </row>
    <row r="14132" spans="5:5" x14ac:dyDescent="0.2">
      <c r="E14132" s="136"/>
    </row>
    <row r="14133" spans="5:5" x14ac:dyDescent="0.2">
      <c r="E14133" s="136"/>
    </row>
    <row r="14134" spans="5:5" x14ac:dyDescent="0.2">
      <c r="E14134" s="136"/>
    </row>
    <row r="14135" spans="5:5" x14ac:dyDescent="0.2">
      <c r="E14135" s="136"/>
    </row>
    <row r="14136" spans="5:5" x14ac:dyDescent="0.2">
      <c r="E14136" s="136"/>
    </row>
    <row r="14137" spans="5:5" x14ac:dyDescent="0.2">
      <c r="E14137" s="136"/>
    </row>
    <row r="14138" spans="5:5" x14ac:dyDescent="0.2">
      <c r="E14138" s="136"/>
    </row>
    <row r="14139" spans="5:5" x14ac:dyDescent="0.2">
      <c r="E14139" s="136"/>
    </row>
    <row r="14140" spans="5:5" x14ac:dyDescent="0.2">
      <c r="E14140" s="136"/>
    </row>
    <row r="14141" spans="5:5" x14ac:dyDescent="0.2">
      <c r="E14141" s="136"/>
    </row>
    <row r="14142" spans="5:5" x14ac:dyDescent="0.2">
      <c r="E14142" s="136"/>
    </row>
    <row r="14143" spans="5:5" x14ac:dyDescent="0.2">
      <c r="E14143" s="136"/>
    </row>
    <row r="14144" spans="5:5" x14ac:dyDescent="0.2">
      <c r="E14144" s="136"/>
    </row>
    <row r="14145" spans="5:5" x14ac:dyDescent="0.2">
      <c r="E14145" s="136"/>
    </row>
    <row r="14146" spans="5:5" x14ac:dyDescent="0.2">
      <c r="E14146" s="136"/>
    </row>
    <row r="14147" spans="5:5" x14ac:dyDescent="0.2">
      <c r="E14147" s="136"/>
    </row>
    <row r="14148" spans="5:5" x14ac:dyDescent="0.2">
      <c r="E14148" s="136"/>
    </row>
    <row r="14149" spans="5:5" x14ac:dyDescent="0.2">
      <c r="E14149" s="136"/>
    </row>
    <row r="14150" spans="5:5" x14ac:dyDescent="0.2">
      <c r="E14150" s="136"/>
    </row>
    <row r="14151" spans="5:5" x14ac:dyDescent="0.2">
      <c r="E14151" s="136"/>
    </row>
    <row r="14152" spans="5:5" x14ac:dyDescent="0.2">
      <c r="E14152" s="136"/>
    </row>
    <row r="14153" spans="5:5" x14ac:dyDescent="0.2">
      <c r="E14153" s="136"/>
    </row>
    <row r="14154" spans="5:5" x14ac:dyDescent="0.2">
      <c r="E14154" s="136"/>
    </row>
    <row r="14155" spans="5:5" x14ac:dyDescent="0.2">
      <c r="E14155" s="136"/>
    </row>
    <row r="14156" spans="5:5" x14ac:dyDescent="0.2">
      <c r="E14156" s="136"/>
    </row>
    <row r="14157" spans="5:5" x14ac:dyDescent="0.2">
      <c r="E14157" s="136"/>
    </row>
    <row r="14158" spans="5:5" x14ac:dyDescent="0.2">
      <c r="E14158" s="136"/>
    </row>
    <row r="14159" spans="5:5" x14ac:dyDescent="0.2">
      <c r="E14159" s="136"/>
    </row>
    <row r="14160" spans="5:5" x14ac:dyDescent="0.2">
      <c r="E14160" s="136"/>
    </row>
    <row r="14161" spans="5:5" x14ac:dyDescent="0.2">
      <c r="E14161" s="136"/>
    </row>
    <row r="14162" spans="5:5" x14ac:dyDescent="0.2">
      <c r="E14162" s="136"/>
    </row>
    <row r="14163" spans="5:5" x14ac:dyDescent="0.2">
      <c r="E14163" s="136"/>
    </row>
    <row r="14164" spans="5:5" x14ac:dyDescent="0.2">
      <c r="E14164" s="136"/>
    </row>
    <row r="14165" spans="5:5" x14ac:dyDescent="0.2">
      <c r="E14165" s="136"/>
    </row>
    <row r="14166" spans="5:5" x14ac:dyDescent="0.2">
      <c r="E14166" s="136"/>
    </row>
    <row r="14167" spans="5:5" x14ac:dyDescent="0.2">
      <c r="E14167" s="136"/>
    </row>
    <row r="14168" spans="5:5" x14ac:dyDescent="0.2">
      <c r="E14168" s="136"/>
    </row>
    <row r="14169" spans="5:5" x14ac:dyDescent="0.2">
      <c r="E14169" s="136"/>
    </row>
    <row r="14170" spans="5:5" x14ac:dyDescent="0.2">
      <c r="E14170" s="136"/>
    </row>
    <row r="14171" spans="5:5" x14ac:dyDescent="0.2">
      <c r="E14171" s="136"/>
    </row>
    <row r="14172" spans="5:5" x14ac:dyDescent="0.2">
      <c r="E14172" s="136"/>
    </row>
    <row r="14173" spans="5:5" x14ac:dyDescent="0.2">
      <c r="E14173" s="136"/>
    </row>
    <row r="14174" spans="5:5" x14ac:dyDescent="0.2">
      <c r="E14174" s="136"/>
    </row>
    <row r="14175" spans="5:5" x14ac:dyDescent="0.2">
      <c r="E14175" s="136"/>
    </row>
    <row r="14176" spans="5:5" x14ac:dyDescent="0.2">
      <c r="E14176" s="136"/>
    </row>
    <row r="14177" spans="5:5" x14ac:dyDescent="0.2">
      <c r="E14177" s="136"/>
    </row>
    <row r="14178" spans="5:5" x14ac:dyDescent="0.2">
      <c r="E14178" s="136"/>
    </row>
    <row r="14179" spans="5:5" x14ac:dyDescent="0.2">
      <c r="E14179" s="136"/>
    </row>
    <row r="14180" spans="5:5" x14ac:dyDescent="0.2">
      <c r="E14180" s="136"/>
    </row>
    <row r="14181" spans="5:5" x14ac:dyDescent="0.2">
      <c r="E14181" s="136"/>
    </row>
    <row r="14182" spans="5:5" x14ac:dyDescent="0.2">
      <c r="E14182" s="136"/>
    </row>
    <row r="14183" spans="5:5" x14ac:dyDescent="0.2">
      <c r="E14183" s="136"/>
    </row>
    <row r="14184" spans="5:5" x14ac:dyDescent="0.2">
      <c r="E14184" s="136"/>
    </row>
    <row r="14185" spans="5:5" x14ac:dyDescent="0.2">
      <c r="E14185" s="136"/>
    </row>
    <row r="14186" spans="5:5" x14ac:dyDescent="0.2">
      <c r="E14186" s="136"/>
    </row>
    <row r="14187" spans="5:5" x14ac:dyDescent="0.2">
      <c r="E14187" s="136"/>
    </row>
    <row r="14188" spans="5:5" x14ac:dyDescent="0.2">
      <c r="E14188" s="136"/>
    </row>
    <row r="14189" spans="5:5" x14ac:dyDescent="0.2">
      <c r="E14189" s="136"/>
    </row>
    <row r="14190" spans="5:5" x14ac:dyDescent="0.2">
      <c r="E14190" s="136"/>
    </row>
    <row r="14191" spans="5:5" x14ac:dyDescent="0.2">
      <c r="E14191" s="136"/>
    </row>
    <row r="14192" spans="5:5" x14ac:dyDescent="0.2">
      <c r="E14192" s="136"/>
    </row>
    <row r="14193" spans="5:5" x14ac:dyDescent="0.2">
      <c r="E14193" s="136"/>
    </row>
    <row r="14194" spans="5:5" x14ac:dyDescent="0.2">
      <c r="E14194" s="136"/>
    </row>
    <row r="14195" spans="5:5" x14ac:dyDescent="0.2">
      <c r="E14195" s="136"/>
    </row>
    <row r="14196" spans="5:5" x14ac:dyDescent="0.2">
      <c r="E14196" s="136"/>
    </row>
    <row r="14197" spans="5:5" x14ac:dyDescent="0.2">
      <c r="E14197" s="136"/>
    </row>
    <row r="14198" spans="5:5" x14ac:dyDescent="0.2">
      <c r="E14198" s="136"/>
    </row>
    <row r="14199" spans="5:5" x14ac:dyDescent="0.2">
      <c r="E14199" s="136"/>
    </row>
    <row r="14200" spans="5:5" x14ac:dyDescent="0.2">
      <c r="E14200" s="136"/>
    </row>
    <row r="14201" spans="5:5" x14ac:dyDescent="0.2">
      <c r="E14201" s="136"/>
    </row>
    <row r="14202" spans="5:5" x14ac:dyDescent="0.2">
      <c r="E14202" s="136"/>
    </row>
    <row r="14203" spans="5:5" x14ac:dyDescent="0.2">
      <c r="E14203" s="136"/>
    </row>
    <row r="14204" spans="5:5" x14ac:dyDescent="0.2">
      <c r="E14204" s="136"/>
    </row>
    <row r="14205" spans="5:5" x14ac:dyDescent="0.2">
      <c r="E14205" s="136"/>
    </row>
    <row r="14206" spans="5:5" x14ac:dyDescent="0.2">
      <c r="E14206" s="136"/>
    </row>
    <row r="14207" spans="5:5" x14ac:dyDescent="0.2">
      <c r="E14207" s="136"/>
    </row>
    <row r="14208" spans="5:5" x14ac:dyDescent="0.2">
      <c r="E14208" s="136"/>
    </row>
    <row r="14209" spans="5:5" x14ac:dyDescent="0.2">
      <c r="E14209" s="136"/>
    </row>
    <row r="14210" spans="5:5" x14ac:dyDescent="0.2">
      <c r="E14210" s="136"/>
    </row>
    <row r="14211" spans="5:5" x14ac:dyDescent="0.2">
      <c r="E14211" s="136"/>
    </row>
    <row r="14212" spans="5:5" x14ac:dyDescent="0.2">
      <c r="E14212" s="136"/>
    </row>
    <row r="14213" spans="5:5" x14ac:dyDescent="0.2">
      <c r="E14213" s="136"/>
    </row>
    <row r="14214" spans="5:5" x14ac:dyDescent="0.2">
      <c r="E14214" s="136"/>
    </row>
    <row r="14215" spans="5:5" x14ac:dyDescent="0.2">
      <c r="E14215" s="136"/>
    </row>
    <row r="14216" spans="5:5" x14ac:dyDescent="0.2">
      <c r="E14216" s="136"/>
    </row>
    <row r="14217" spans="5:5" x14ac:dyDescent="0.2">
      <c r="E14217" s="136"/>
    </row>
    <row r="14218" spans="5:5" x14ac:dyDescent="0.2">
      <c r="E14218" s="136"/>
    </row>
    <row r="14219" spans="5:5" x14ac:dyDescent="0.2">
      <c r="E14219" s="136"/>
    </row>
    <row r="14220" spans="5:5" x14ac:dyDescent="0.2">
      <c r="E14220" s="136"/>
    </row>
    <row r="14221" spans="5:5" x14ac:dyDescent="0.2">
      <c r="E14221" s="136"/>
    </row>
    <row r="14222" spans="5:5" x14ac:dyDescent="0.2">
      <c r="E14222" s="136"/>
    </row>
    <row r="14223" spans="5:5" x14ac:dyDescent="0.2">
      <c r="E14223" s="136"/>
    </row>
    <row r="14224" spans="5:5" x14ac:dyDescent="0.2">
      <c r="E14224" s="136"/>
    </row>
    <row r="14225" spans="5:5" x14ac:dyDescent="0.2">
      <c r="E14225" s="136"/>
    </row>
    <row r="14226" spans="5:5" x14ac:dyDescent="0.2">
      <c r="E14226" s="136"/>
    </row>
    <row r="14227" spans="5:5" x14ac:dyDescent="0.2">
      <c r="E14227" s="136"/>
    </row>
    <row r="14228" spans="5:5" x14ac:dyDescent="0.2">
      <c r="E14228" s="136"/>
    </row>
    <row r="14229" spans="5:5" x14ac:dyDescent="0.2">
      <c r="E14229" s="136"/>
    </row>
    <row r="14230" spans="5:5" x14ac:dyDescent="0.2">
      <c r="E14230" s="136"/>
    </row>
    <row r="14231" spans="5:5" x14ac:dyDescent="0.2">
      <c r="E14231" s="136"/>
    </row>
    <row r="14232" spans="5:5" x14ac:dyDescent="0.2">
      <c r="E14232" s="136"/>
    </row>
    <row r="14233" spans="5:5" x14ac:dyDescent="0.2">
      <c r="E14233" s="136"/>
    </row>
    <row r="14234" spans="5:5" x14ac:dyDescent="0.2">
      <c r="E14234" s="136"/>
    </row>
    <row r="14235" spans="5:5" x14ac:dyDescent="0.2">
      <c r="E14235" s="136"/>
    </row>
    <row r="14236" spans="5:5" x14ac:dyDescent="0.2">
      <c r="E14236" s="136"/>
    </row>
    <row r="14237" spans="5:5" x14ac:dyDescent="0.2">
      <c r="E14237" s="136"/>
    </row>
    <row r="14238" spans="5:5" x14ac:dyDescent="0.2">
      <c r="E14238" s="136"/>
    </row>
    <row r="14239" spans="5:5" x14ac:dyDescent="0.2">
      <c r="E14239" s="136"/>
    </row>
    <row r="14240" spans="5:5" x14ac:dyDescent="0.2">
      <c r="E14240" s="136"/>
    </row>
    <row r="14241" spans="5:5" x14ac:dyDescent="0.2">
      <c r="E14241" s="136"/>
    </row>
    <row r="14242" spans="5:5" x14ac:dyDescent="0.2">
      <c r="E14242" s="136"/>
    </row>
    <row r="14243" spans="5:5" x14ac:dyDescent="0.2">
      <c r="E14243" s="136"/>
    </row>
    <row r="14244" spans="5:5" x14ac:dyDescent="0.2">
      <c r="E14244" s="136"/>
    </row>
    <row r="14245" spans="5:5" x14ac:dyDescent="0.2">
      <c r="E14245" s="136"/>
    </row>
    <row r="14246" spans="5:5" x14ac:dyDescent="0.2">
      <c r="E14246" s="136"/>
    </row>
    <row r="14247" spans="5:5" x14ac:dyDescent="0.2">
      <c r="E14247" s="136"/>
    </row>
    <row r="14248" spans="5:5" x14ac:dyDescent="0.2">
      <c r="E14248" s="136"/>
    </row>
    <row r="14249" spans="5:5" x14ac:dyDescent="0.2">
      <c r="E14249" s="136"/>
    </row>
    <row r="14250" spans="5:5" x14ac:dyDescent="0.2">
      <c r="E14250" s="136"/>
    </row>
    <row r="14251" spans="5:5" x14ac:dyDescent="0.2">
      <c r="E14251" s="136"/>
    </row>
    <row r="14252" spans="5:5" x14ac:dyDescent="0.2">
      <c r="E14252" s="136"/>
    </row>
    <row r="14253" spans="5:5" x14ac:dyDescent="0.2">
      <c r="E14253" s="136"/>
    </row>
    <row r="14254" spans="5:5" x14ac:dyDescent="0.2">
      <c r="E14254" s="136"/>
    </row>
    <row r="14255" spans="5:5" x14ac:dyDescent="0.2">
      <c r="E14255" s="136"/>
    </row>
    <row r="14256" spans="5:5" x14ac:dyDescent="0.2">
      <c r="E14256" s="136"/>
    </row>
    <row r="14257" spans="5:5" x14ac:dyDescent="0.2">
      <c r="E14257" s="136"/>
    </row>
    <row r="14258" spans="5:5" x14ac:dyDescent="0.2">
      <c r="E14258" s="136"/>
    </row>
    <row r="14259" spans="5:5" x14ac:dyDescent="0.2">
      <c r="E14259" s="136"/>
    </row>
    <row r="14260" spans="5:5" x14ac:dyDescent="0.2">
      <c r="E14260" s="136"/>
    </row>
    <row r="14261" spans="5:5" x14ac:dyDescent="0.2">
      <c r="E14261" s="136"/>
    </row>
    <row r="14262" spans="5:5" x14ac:dyDescent="0.2">
      <c r="E14262" s="136"/>
    </row>
    <row r="14263" spans="5:5" x14ac:dyDescent="0.2">
      <c r="E14263" s="136"/>
    </row>
    <row r="14264" spans="5:5" x14ac:dyDescent="0.2">
      <c r="E14264" s="136"/>
    </row>
    <row r="14265" spans="5:5" x14ac:dyDescent="0.2">
      <c r="E14265" s="136"/>
    </row>
    <row r="14266" spans="5:5" x14ac:dyDescent="0.2">
      <c r="E14266" s="136"/>
    </row>
    <row r="14267" spans="5:5" x14ac:dyDescent="0.2">
      <c r="E14267" s="136"/>
    </row>
    <row r="14268" spans="5:5" x14ac:dyDescent="0.2">
      <c r="E14268" s="136"/>
    </row>
    <row r="14269" spans="5:5" x14ac:dyDescent="0.2">
      <c r="E14269" s="136"/>
    </row>
    <row r="14270" spans="5:5" x14ac:dyDescent="0.2">
      <c r="E14270" s="136"/>
    </row>
    <row r="14271" spans="5:5" x14ac:dyDescent="0.2">
      <c r="E14271" s="136"/>
    </row>
    <row r="14272" spans="5:5" x14ac:dyDescent="0.2">
      <c r="E14272" s="136"/>
    </row>
    <row r="14273" spans="5:5" x14ac:dyDescent="0.2">
      <c r="E14273" s="136"/>
    </row>
    <row r="14274" spans="5:5" x14ac:dyDescent="0.2">
      <c r="E14274" s="136"/>
    </row>
    <row r="14275" spans="5:5" x14ac:dyDescent="0.2">
      <c r="E14275" s="136"/>
    </row>
    <row r="14276" spans="5:5" x14ac:dyDescent="0.2">
      <c r="E14276" s="136"/>
    </row>
    <row r="14277" spans="5:5" x14ac:dyDescent="0.2">
      <c r="E14277" s="136"/>
    </row>
    <row r="14278" spans="5:5" x14ac:dyDescent="0.2">
      <c r="E14278" s="136"/>
    </row>
    <row r="14279" spans="5:5" x14ac:dyDescent="0.2">
      <c r="E14279" s="136"/>
    </row>
    <row r="14280" spans="5:5" x14ac:dyDescent="0.2">
      <c r="E14280" s="136"/>
    </row>
    <row r="14281" spans="5:5" x14ac:dyDescent="0.2">
      <c r="E14281" s="136"/>
    </row>
    <row r="14282" spans="5:5" x14ac:dyDescent="0.2">
      <c r="E14282" s="136"/>
    </row>
    <row r="14283" spans="5:5" x14ac:dyDescent="0.2">
      <c r="E14283" s="136"/>
    </row>
    <row r="14284" spans="5:5" x14ac:dyDescent="0.2">
      <c r="E14284" s="136"/>
    </row>
    <row r="14285" spans="5:5" x14ac:dyDescent="0.2">
      <c r="E14285" s="136"/>
    </row>
    <row r="14286" spans="5:5" x14ac:dyDescent="0.2">
      <c r="E14286" s="136"/>
    </row>
    <row r="14287" spans="5:5" x14ac:dyDescent="0.2">
      <c r="E14287" s="136"/>
    </row>
    <row r="14288" spans="5:5" x14ac:dyDescent="0.2">
      <c r="E14288" s="136"/>
    </row>
    <row r="14289" spans="5:5" x14ac:dyDescent="0.2">
      <c r="E14289" s="136"/>
    </row>
    <row r="14290" spans="5:5" x14ac:dyDescent="0.2">
      <c r="E14290" s="136"/>
    </row>
    <row r="14291" spans="5:5" x14ac:dyDescent="0.2">
      <c r="E14291" s="136"/>
    </row>
    <row r="14292" spans="5:5" x14ac:dyDescent="0.2">
      <c r="E14292" s="136"/>
    </row>
    <row r="14293" spans="5:5" x14ac:dyDescent="0.2">
      <c r="E14293" s="136"/>
    </row>
    <row r="14294" spans="5:5" x14ac:dyDescent="0.2">
      <c r="E14294" s="136"/>
    </row>
    <row r="14295" spans="5:5" x14ac:dyDescent="0.2">
      <c r="E14295" s="136"/>
    </row>
    <row r="14296" spans="5:5" x14ac:dyDescent="0.2">
      <c r="E14296" s="136"/>
    </row>
    <row r="14297" spans="5:5" x14ac:dyDescent="0.2">
      <c r="E14297" s="136"/>
    </row>
    <row r="14298" spans="5:5" x14ac:dyDescent="0.2">
      <c r="E14298" s="136"/>
    </row>
    <row r="14299" spans="5:5" x14ac:dyDescent="0.2">
      <c r="E14299" s="136"/>
    </row>
    <row r="14300" spans="5:5" x14ac:dyDescent="0.2">
      <c r="E14300" s="136"/>
    </row>
    <row r="14301" spans="5:5" x14ac:dyDescent="0.2">
      <c r="E14301" s="136"/>
    </row>
    <row r="14302" spans="5:5" x14ac:dyDescent="0.2">
      <c r="E14302" s="136"/>
    </row>
    <row r="14303" spans="5:5" x14ac:dyDescent="0.2">
      <c r="E14303" s="136"/>
    </row>
    <row r="14304" spans="5:5" x14ac:dyDescent="0.2">
      <c r="E14304" s="136"/>
    </row>
    <row r="14305" spans="5:5" x14ac:dyDescent="0.2">
      <c r="E14305" s="136"/>
    </row>
    <row r="14306" spans="5:5" x14ac:dyDescent="0.2">
      <c r="E14306" s="136"/>
    </row>
    <row r="14307" spans="5:5" x14ac:dyDescent="0.2">
      <c r="E14307" s="136"/>
    </row>
    <row r="14308" spans="5:5" x14ac:dyDescent="0.2">
      <c r="E14308" s="136"/>
    </row>
    <row r="14309" spans="5:5" x14ac:dyDescent="0.2">
      <c r="E14309" s="136"/>
    </row>
    <row r="14310" spans="5:5" x14ac:dyDescent="0.2">
      <c r="E14310" s="136"/>
    </row>
    <row r="14311" spans="5:5" x14ac:dyDescent="0.2">
      <c r="E14311" s="136"/>
    </row>
    <row r="14312" spans="5:5" x14ac:dyDescent="0.2">
      <c r="E14312" s="136"/>
    </row>
    <row r="14313" spans="5:5" x14ac:dyDescent="0.2">
      <c r="E14313" s="136"/>
    </row>
    <row r="14314" spans="5:5" x14ac:dyDescent="0.2">
      <c r="E14314" s="136"/>
    </row>
    <row r="14315" spans="5:5" x14ac:dyDescent="0.2">
      <c r="E14315" s="136"/>
    </row>
    <row r="14316" spans="5:5" x14ac:dyDescent="0.2">
      <c r="E14316" s="136"/>
    </row>
    <row r="14317" spans="5:5" x14ac:dyDescent="0.2">
      <c r="E14317" s="136"/>
    </row>
    <row r="14318" spans="5:5" x14ac:dyDescent="0.2">
      <c r="E14318" s="136"/>
    </row>
    <row r="14319" spans="5:5" x14ac:dyDescent="0.2">
      <c r="E14319" s="136"/>
    </row>
    <row r="14320" spans="5:5" x14ac:dyDescent="0.2">
      <c r="E14320" s="136"/>
    </row>
    <row r="14321" spans="5:5" x14ac:dyDescent="0.2">
      <c r="E14321" s="136"/>
    </row>
    <row r="14322" spans="5:5" x14ac:dyDescent="0.2">
      <c r="E14322" s="136"/>
    </row>
    <row r="14323" spans="5:5" x14ac:dyDescent="0.2">
      <c r="E14323" s="136"/>
    </row>
    <row r="14324" spans="5:5" x14ac:dyDescent="0.2">
      <c r="E14324" s="136"/>
    </row>
    <row r="14325" spans="5:5" x14ac:dyDescent="0.2">
      <c r="E14325" s="136"/>
    </row>
    <row r="14326" spans="5:5" x14ac:dyDescent="0.2">
      <c r="E14326" s="136"/>
    </row>
    <row r="14327" spans="5:5" x14ac:dyDescent="0.2">
      <c r="E14327" s="136"/>
    </row>
    <row r="14328" spans="5:5" x14ac:dyDescent="0.2">
      <c r="E14328" s="136"/>
    </row>
    <row r="14329" spans="5:5" x14ac:dyDescent="0.2">
      <c r="E14329" s="136"/>
    </row>
    <row r="14330" spans="5:5" x14ac:dyDescent="0.2">
      <c r="E14330" s="136"/>
    </row>
    <row r="14331" spans="5:5" x14ac:dyDescent="0.2">
      <c r="E14331" s="136"/>
    </row>
    <row r="14332" spans="5:5" x14ac:dyDescent="0.2">
      <c r="E14332" s="136"/>
    </row>
    <row r="14333" spans="5:5" x14ac:dyDescent="0.2">
      <c r="E14333" s="136"/>
    </row>
    <row r="14334" spans="5:5" x14ac:dyDescent="0.2">
      <c r="E14334" s="136"/>
    </row>
    <row r="14335" spans="5:5" x14ac:dyDescent="0.2">
      <c r="E14335" s="136"/>
    </row>
    <row r="14336" spans="5:5" x14ac:dyDescent="0.2">
      <c r="E14336" s="136"/>
    </row>
    <row r="14337" spans="5:5" x14ac:dyDescent="0.2">
      <c r="E14337" s="136"/>
    </row>
    <row r="14338" spans="5:5" x14ac:dyDescent="0.2">
      <c r="E14338" s="136"/>
    </row>
    <row r="14339" spans="5:5" x14ac:dyDescent="0.2">
      <c r="E14339" s="136"/>
    </row>
    <row r="14340" spans="5:5" x14ac:dyDescent="0.2">
      <c r="E14340" s="136"/>
    </row>
    <row r="14341" spans="5:5" x14ac:dyDescent="0.2">
      <c r="E14341" s="136"/>
    </row>
    <row r="14342" spans="5:5" x14ac:dyDescent="0.2">
      <c r="E14342" s="136"/>
    </row>
    <row r="14343" spans="5:5" x14ac:dyDescent="0.2">
      <c r="E14343" s="136"/>
    </row>
    <row r="14344" spans="5:5" x14ac:dyDescent="0.2">
      <c r="E14344" s="136"/>
    </row>
    <row r="14345" spans="5:5" x14ac:dyDescent="0.2">
      <c r="E14345" s="136"/>
    </row>
    <row r="14346" spans="5:5" x14ac:dyDescent="0.2">
      <c r="E14346" s="136"/>
    </row>
    <row r="14347" spans="5:5" x14ac:dyDescent="0.2">
      <c r="E14347" s="136"/>
    </row>
    <row r="14348" spans="5:5" x14ac:dyDescent="0.2">
      <c r="E14348" s="136"/>
    </row>
    <row r="14349" spans="5:5" x14ac:dyDescent="0.2">
      <c r="E14349" s="136"/>
    </row>
    <row r="14350" spans="5:5" x14ac:dyDescent="0.2">
      <c r="E14350" s="136"/>
    </row>
    <row r="14351" spans="5:5" x14ac:dyDescent="0.2">
      <c r="E14351" s="136"/>
    </row>
    <row r="14352" spans="5:5" x14ac:dyDescent="0.2">
      <c r="E14352" s="136"/>
    </row>
    <row r="14353" spans="5:5" x14ac:dyDescent="0.2">
      <c r="E14353" s="136"/>
    </row>
    <row r="14354" spans="5:5" x14ac:dyDescent="0.2">
      <c r="E14354" s="136"/>
    </row>
    <row r="14355" spans="5:5" x14ac:dyDescent="0.2">
      <c r="E14355" s="136"/>
    </row>
    <row r="14356" spans="5:5" x14ac:dyDescent="0.2">
      <c r="E14356" s="136"/>
    </row>
    <row r="14357" spans="5:5" x14ac:dyDescent="0.2">
      <c r="E14357" s="136"/>
    </row>
    <row r="14358" spans="5:5" x14ac:dyDescent="0.2">
      <c r="E14358" s="136"/>
    </row>
    <row r="14359" spans="5:5" x14ac:dyDescent="0.2">
      <c r="E14359" s="136"/>
    </row>
    <row r="14360" spans="5:5" x14ac:dyDescent="0.2">
      <c r="E14360" s="136"/>
    </row>
    <row r="14361" spans="5:5" x14ac:dyDescent="0.2">
      <c r="E14361" s="136"/>
    </row>
    <row r="14362" spans="5:5" x14ac:dyDescent="0.2">
      <c r="E14362" s="136"/>
    </row>
    <row r="14363" spans="5:5" x14ac:dyDescent="0.2">
      <c r="E14363" s="136"/>
    </row>
    <row r="14364" spans="5:5" x14ac:dyDescent="0.2">
      <c r="E14364" s="136"/>
    </row>
    <row r="14365" spans="5:5" x14ac:dyDescent="0.2">
      <c r="E14365" s="136"/>
    </row>
    <row r="14366" spans="5:5" x14ac:dyDescent="0.2">
      <c r="E14366" s="136"/>
    </row>
    <row r="14367" spans="5:5" x14ac:dyDescent="0.2">
      <c r="E14367" s="136"/>
    </row>
    <row r="14368" spans="5:5" x14ac:dyDescent="0.2">
      <c r="E14368" s="136"/>
    </row>
    <row r="14369" spans="5:5" x14ac:dyDescent="0.2">
      <c r="E14369" s="136"/>
    </row>
    <row r="14370" spans="5:5" x14ac:dyDescent="0.2">
      <c r="E14370" s="136"/>
    </row>
    <row r="14371" spans="5:5" x14ac:dyDescent="0.2">
      <c r="E14371" s="136"/>
    </row>
    <row r="14372" spans="5:5" x14ac:dyDescent="0.2">
      <c r="E14372" s="136"/>
    </row>
    <row r="14373" spans="5:5" x14ac:dyDescent="0.2">
      <c r="E14373" s="136"/>
    </row>
    <row r="14374" spans="5:5" x14ac:dyDescent="0.2">
      <c r="E14374" s="136"/>
    </row>
    <row r="14375" spans="5:5" x14ac:dyDescent="0.2">
      <c r="E14375" s="136"/>
    </row>
    <row r="14376" spans="5:5" x14ac:dyDescent="0.2">
      <c r="E14376" s="136"/>
    </row>
    <row r="14377" spans="5:5" x14ac:dyDescent="0.2">
      <c r="E14377" s="136"/>
    </row>
    <row r="14378" spans="5:5" x14ac:dyDescent="0.2">
      <c r="E14378" s="136"/>
    </row>
    <row r="14379" spans="5:5" x14ac:dyDescent="0.2">
      <c r="E14379" s="136"/>
    </row>
    <row r="14380" spans="5:5" x14ac:dyDescent="0.2">
      <c r="E14380" s="136"/>
    </row>
    <row r="14381" spans="5:5" x14ac:dyDescent="0.2">
      <c r="E14381" s="136"/>
    </row>
    <row r="14382" spans="5:5" x14ac:dyDescent="0.2">
      <c r="E14382" s="136"/>
    </row>
    <row r="14383" spans="5:5" x14ac:dyDescent="0.2">
      <c r="E14383" s="136"/>
    </row>
    <row r="14384" spans="5:5" x14ac:dyDescent="0.2">
      <c r="E14384" s="136"/>
    </row>
    <row r="14385" spans="5:5" x14ac:dyDescent="0.2">
      <c r="E14385" s="136"/>
    </row>
    <row r="14386" spans="5:5" x14ac:dyDescent="0.2">
      <c r="E14386" s="136"/>
    </row>
    <row r="14387" spans="5:5" x14ac:dyDescent="0.2">
      <c r="E14387" s="136"/>
    </row>
    <row r="14388" spans="5:5" x14ac:dyDescent="0.2">
      <c r="E14388" s="136"/>
    </row>
    <row r="14389" spans="5:5" x14ac:dyDescent="0.2">
      <c r="E14389" s="136"/>
    </row>
    <row r="14390" spans="5:5" x14ac:dyDescent="0.2">
      <c r="E14390" s="136"/>
    </row>
    <row r="14391" spans="5:5" x14ac:dyDescent="0.2">
      <c r="E14391" s="136"/>
    </row>
    <row r="14392" spans="5:5" x14ac:dyDescent="0.2">
      <c r="E14392" s="136"/>
    </row>
    <row r="14393" spans="5:5" x14ac:dyDescent="0.2">
      <c r="E14393" s="136"/>
    </row>
    <row r="14394" spans="5:5" x14ac:dyDescent="0.2">
      <c r="E14394" s="136"/>
    </row>
    <row r="14395" spans="5:5" x14ac:dyDescent="0.2">
      <c r="E14395" s="136"/>
    </row>
    <row r="14396" spans="5:5" x14ac:dyDescent="0.2">
      <c r="E14396" s="136"/>
    </row>
    <row r="14397" spans="5:5" x14ac:dyDescent="0.2">
      <c r="E14397" s="136"/>
    </row>
    <row r="14398" spans="5:5" x14ac:dyDescent="0.2">
      <c r="E14398" s="136"/>
    </row>
    <row r="14399" spans="5:5" x14ac:dyDescent="0.2">
      <c r="E14399" s="136"/>
    </row>
    <row r="14400" spans="5:5" x14ac:dyDescent="0.2">
      <c r="E14400" s="136"/>
    </row>
    <row r="14401" spans="5:5" x14ac:dyDescent="0.2">
      <c r="E14401" s="136"/>
    </row>
    <row r="14402" spans="5:5" x14ac:dyDescent="0.2">
      <c r="E14402" s="136"/>
    </row>
    <row r="14403" spans="5:5" x14ac:dyDescent="0.2">
      <c r="E14403" s="136"/>
    </row>
    <row r="14404" spans="5:5" x14ac:dyDescent="0.2">
      <c r="E14404" s="136"/>
    </row>
    <row r="14405" spans="5:5" x14ac:dyDescent="0.2">
      <c r="E14405" s="136"/>
    </row>
    <row r="14406" spans="5:5" x14ac:dyDescent="0.2">
      <c r="E14406" s="136"/>
    </row>
    <row r="14407" spans="5:5" x14ac:dyDescent="0.2">
      <c r="E14407" s="136"/>
    </row>
    <row r="14408" spans="5:5" x14ac:dyDescent="0.2">
      <c r="E14408" s="136"/>
    </row>
    <row r="14409" spans="5:5" x14ac:dyDescent="0.2">
      <c r="E14409" s="136"/>
    </row>
    <row r="14410" spans="5:5" x14ac:dyDescent="0.2">
      <c r="E14410" s="136"/>
    </row>
    <row r="14411" spans="5:5" x14ac:dyDescent="0.2">
      <c r="E14411" s="136"/>
    </row>
    <row r="14412" spans="5:5" x14ac:dyDescent="0.2">
      <c r="E14412" s="136"/>
    </row>
    <row r="14413" spans="5:5" x14ac:dyDescent="0.2">
      <c r="E14413" s="136"/>
    </row>
    <row r="14414" spans="5:5" x14ac:dyDescent="0.2">
      <c r="E14414" s="136"/>
    </row>
    <row r="14415" spans="5:5" x14ac:dyDescent="0.2">
      <c r="E14415" s="136"/>
    </row>
    <row r="14416" spans="5:5" x14ac:dyDescent="0.2">
      <c r="E14416" s="136"/>
    </row>
    <row r="14417" spans="5:5" x14ac:dyDescent="0.2">
      <c r="E14417" s="136"/>
    </row>
    <row r="14418" spans="5:5" x14ac:dyDescent="0.2">
      <c r="E14418" s="136"/>
    </row>
    <row r="14419" spans="5:5" x14ac:dyDescent="0.2">
      <c r="E14419" s="136"/>
    </row>
    <row r="14420" spans="5:5" x14ac:dyDescent="0.2">
      <c r="E14420" s="136"/>
    </row>
    <row r="14421" spans="5:5" x14ac:dyDescent="0.2">
      <c r="E14421" s="136"/>
    </row>
    <row r="14422" spans="5:5" x14ac:dyDescent="0.2">
      <c r="E14422" s="136"/>
    </row>
    <row r="14423" spans="5:5" x14ac:dyDescent="0.2">
      <c r="E14423" s="136"/>
    </row>
    <row r="14424" spans="5:5" x14ac:dyDescent="0.2">
      <c r="E14424" s="136"/>
    </row>
    <row r="14425" spans="5:5" x14ac:dyDescent="0.2">
      <c r="E14425" s="136"/>
    </row>
    <row r="14426" spans="5:5" x14ac:dyDescent="0.2">
      <c r="E14426" s="136"/>
    </row>
    <row r="14427" spans="5:5" x14ac:dyDescent="0.2">
      <c r="E14427" s="136"/>
    </row>
    <row r="14428" spans="5:5" x14ac:dyDescent="0.2">
      <c r="E14428" s="136"/>
    </row>
    <row r="14429" spans="5:5" x14ac:dyDescent="0.2">
      <c r="E14429" s="136"/>
    </row>
    <row r="14430" spans="5:5" x14ac:dyDescent="0.2">
      <c r="E14430" s="136"/>
    </row>
    <row r="14431" spans="5:5" x14ac:dyDescent="0.2">
      <c r="E14431" s="136"/>
    </row>
    <row r="14432" spans="5:5" x14ac:dyDescent="0.2">
      <c r="E14432" s="136"/>
    </row>
    <row r="14433" spans="5:5" x14ac:dyDescent="0.2">
      <c r="E14433" s="136"/>
    </row>
    <row r="14434" spans="5:5" x14ac:dyDescent="0.2">
      <c r="E14434" s="136"/>
    </row>
    <row r="14435" spans="5:5" x14ac:dyDescent="0.2">
      <c r="E14435" s="136"/>
    </row>
    <row r="14436" spans="5:5" x14ac:dyDescent="0.2">
      <c r="E14436" s="136"/>
    </row>
    <row r="14437" spans="5:5" x14ac:dyDescent="0.2">
      <c r="E14437" s="136"/>
    </row>
    <row r="14438" spans="5:5" x14ac:dyDescent="0.2">
      <c r="E14438" s="136"/>
    </row>
    <row r="14439" spans="5:5" x14ac:dyDescent="0.2">
      <c r="E14439" s="136"/>
    </row>
    <row r="14440" spans="5:5" x14ac:dyDescent="0.2">
      <c r="E14440" s="136"/>
    </row>
    <row r="14441" spans="5:5" x14ac:dyDescent="0.2">
      <c r="E14441" s="136"/>
    </row>
    <row r="14442" spans="5:5" x14ac:dyDescent="0.2">
      <c r="E14442" s="136"/>
    </row>
    <row r="14443" spans="5:5" x14ac:dyDescent="0.2">
      <c r="E14443" s="136"/>
    </row>
    <row r="14444" spans="5:5" x14ac:dyDescent="0.2">
      <c r="E14444" s="136"/>
    </row>
    <row r="14445" spans="5:5" x14ac:dyDescent="0.2">
      <c r="E14445" s="136"/>
    </row>
    <row r="14446" spans="5:5" x14ac:dyDescent="0.2">
      <c r="E14446" s="136"/>
    </row>
    <row r="14447" spans="5:5" x14ac:dyDescent="0.2">
      <c r="E14447" s="136"/>
    </row>
    <row r="14448" spans="5:5" x14ac:dyDescent="0.2">
      <c r="E14448" s="136"/>
    </row>
    <row r="14449" spans="5:5" x14ac:dyDescent="0.2">
      <c r="E14449" s="136"/>
    </row>
    <row r="14450" spans="5:5" x14ac:dyDescent="0.2">
      <c r="E14450" s="136"/>
    </row>
    <row r="14451" spans="5:5" x14ac:dyDescent="0.2">
      <c r="E14451" s="136"/>
    </row>
    <row r="14452" spans="5:5" x14ac:dyDescent="0.2">
      <c r="E14452" s="136"/>
    </row>
    <row r="14453" spans="5:5" x14ac:dyDescent="0.2">
      <c r="E14453" s="136"/>
    </row>
    <row r="14454" spans="5:5" x14ac:dyDescent="0.2">
      <c r="E14454" s="136"/>
    </row>
    <row r="14455" spans="5:5" x14ac:dyDescent="0.2">
      <c r="E14455" s="136"/>
    </row>
    <row r="14456" spans="5:5" x14ac:dyDescent="0.2">
      <c r="E14456" s="136"/>
    </row>
    <row r="14457" spans="5:5" x14ac:dyDescent="0.2">
      <c r="E14457" s="136"/>
    </row>
    <row r="14458" spans="5:5" x14ac:dyDescent="0.2">
      <c r="E14458" s="136"/>
    </row>
    <row r="14459" spans="5:5" x14ac:dyDescent="0.2">
      <c r="E14459" s="136"/>
    </row>
    <row r="14460" spans="5:5" x14ac:dyDescent="0.2">
      <c r="E14460" s="136"/>
    </row>
    <row r="14461" spans="5:5" x14ac:dyDescent="0.2">
      <c r="E14461" s="136"/>
    </row>
    <row r="14462" spans="5:5" x14ac:dyDescent="0.2">
      <c r="E14462" s="136"/>
    </row>
    <row r="14463" spans="5:5" x14ac:dyDescent="0.2">
      <c r="E14463" s="136"/>
    </row>
    <row r="14464" spans="5:5" x14ac:dyDescent="0.2">
      <c r="E14464" s="136"/>
    </row>
    <row r="14465" spans="5:5" x14ac:dyDescent="0.2">
      <c r="E14465" s="136"/>
    </row>
    <row r="14466" spans="5:5" x14ac:dyDescent="0.2">
      <c r="E14466" s="136"/>
    </row>
    <row r="14467" spans="5:5" x14ac:dyDescent="0.2">
      <c r="E14467" s="136"/>
    </row>
    <row r="14468" spans="5:5" x14ac:dyDescent="0.2">
      <c r="E14468" s="136"/>
    </row>
    <row r="14469" spans="5:5" x14ac:dyDescent="0.2">
      <c r="E14469" s="136"/>
    </row>
    <row r="14470" spans="5:5" x14ac:dyDescent="0.2">
      <c r="E14470" s="136"/>
    </row>
    <row r="14471" spans="5:5" x14ac:dyDescent="0.2">
      <c r="E14471" s="136"/>
    </row>
    <row r="14472" spans="5:5" x14ac:dyDescent="0.2">
      <c r="E14472" s="136"/>
    </row>
    <row r="14473" spans="5:5" x14ac:dyDescent="0.2">
      <c r="E14473" s="136"/>
    </row>
    <row r="14474" spans="5:5" x14ac:dyDescent="0.2">
      <c r="E14474" s="136"/>
    </row>
    <row r="14475" spans="5:5" x14ac:dyDescent="0.2">
      <c r="E14475" s="136"/>
    </row>
    <row r="14476" spans="5:5" x14ac:dyDescent="0.2">
      <c r="E14476" s="136"/>
    </row>
    <row r="14477" spans="5:5" x14ac:dyDescent="0.2">
      <c r="E14477" s="136"/>
    </row>
    <row r="14478" spans="5:5" x14ac:dyDescent="0.2">
      <c r="E14478" s="136"/>
    </row>
    <row r="14479" spans="5:5" x14ac:dyDescent="0.2">
      <c r="E14479" s="136"/>
    </row>
    <row r="14480" spans="5:5" x14ac:dyDescent="0.2">
      <c r="E14480" s="136"/>
    </row>
    <row r="14481" spans="5:5" x14ac:dyDescent="0.2">
      <c r="E14481" s="136"/>
    </row>
    <row r="14482" spans="5:5" x14ac:dyDescent="0.2">
      <c r="E14482" s="136"/>
    </row>
    <row r="14483" spans="5:5" x14ac:dyDescent="0.2">
      <c r="E14483" s="136"/>
    </row>
    <row r="14484" spans="5:5" x14ac:dyDescent="0.2">
      <c r="E14484" s="136"/>
    </row>
    <row r="14485" spans="5:5" x14ac:dyDescent="0.2">
      <c r="E14485" s="136"/>
    </row>
    <row r="14486" spans="5:5" x14ac:dyDescent="0.2">
      <c r="E14486" s="136"/>
    </row>
    <row r="14487" spans="5:5" x14ac:dyDescent="0.2">
      <c r="E14487" s="136"/>
    </row>
    <row r="14488" spans="5:5" x14ac:dyDescent="0.2">
      <c r="E14488" s="136"/>
    </row>
    <row r="14489" spans="5:5" x14ac:dyDescent="0.2">
      <c r="E14489" s="136"/>
    </row>
    <row r="14490" spans="5:5" x14ac:dyDescent="0.2">
      <c r="E14490" s="136"/>
    </row>
    <row r="14491" spans="5:5" x14ac:dyDescent="0.2">
      <c r="E14491" s="136"/>
    </row>
    <row r="14492" spans="5:5" x14ac:dyDescent="0.2">
      <c r="E14492" s="136"/>
    </row>
    <row r="14493" spans="5:5" x14ac:dyDescent="0.2">
      <c r="E14493" s="136"/>
    </row>
    <row r="14494" spans="5:5" x14ac:dyDescent="0.2">
      <c r="E14494" s="136"/>
    </row>
    <row r="14495" spans="5:5" x14ac:dyDescent="0.2">
      <c r="E14495" s="136"/>
    </row>
    <row r="14496" spans="5:5" x14ac:dyDescent="0.2">
      <c r="E14496" s="136"/>
    </row>
    <row r="14497" spans="5:5" x14ac:dyDescent="0.2">
      <c r="E14497" s="136"/>
    </row>
    <row r="14498" spans="5:5" x14ac:dyDescent="0.2">
      <c r="E14498" s="136"/>
    </row>
    <row r="14499" spans="5:5" x14ac:dyDescent="0.2">
      <c r="E14499" s="136"/>
    </row>
    <row r="14500" spans="5:5" x14ac:dyDescent="0.2">
      <c r="E14500" s="136"/>
    </row>
    <row r="14501" spans="5:5" x14ac:dyDescent="0.2">
      <c r="E14501" s="136"/>
    </row>
    <row r="14502" spans="5:5" x14ac:dyDescent="0.2">
      <c r="E14502" s="136"/>
    </row>
    <row r="14503" spans="5:5" x14ac:dyDescent="0.2">
      <c r="E14503" s="136"/>
    </row>
    <row r="14504" spans="5:5" x14ac:dyDescent="0.2">
      <c r="E14504" s="136"/>
    </row>
    <row r="14505" spans="5:5" x14ac:dyDescent="0.2">
      <c r="E14505" s="136"/>
    </row>
    <row r="14506" spans="5:5" x14ac:dyDescent="0.2">
      <c r="E14506" s="136"/>
    </row>
    <row r="14507" spans="5:5" x14ac:dyDescent="0.2">
      <c r="E14507" s="136"/>
    </row>
    <row r="14508" spans="5:5" x14ac:dyDescent="0.2">
      <c r="E14508" s="136"/>
    </row>
    <row r="14509" spans="5:5" x14ac:dyDescent="0.2">
      <c r="E14509" s="136"/>
    </row>
    <row r="14510" spans="5:5" x14ac:dyDescent="0.2">
      <c r="E14510" s="136"/>
    </row>
    <row r="14511" spans="5:5" x14ac:dyDescent="0.2">
      <c r="E14511" s="136"/>
    </row>
    <row r="14512" spans="5:5" x14ac:dyDescent="0.2">
      <c r="E14512" s="136"/>
    </row>
    <row r="14513" spans="5:5" x14ac:dyDescent="0.2">
      <c r="E14513" s="136"/>
    </row>
    <row r="14514" spans="5:5" x14ac:dyDescent="0.2">
      <c r="E14514" s="136"/>
    </row>
    <row r="14515" spans="5:5" x14ac:dyDescent="0.2">
      <c r="E14515" s="136"/>
    </row>
    <row r="14516" spans="5:5" x14ac:dyDescent="0.2">
      <c r="E14516" s="136"/>
    </row>
    <row r="14517" spans="5:5" x14ac:dyDescent="0.2">
      <c r="E14517" s="136"/>
    </row>
    <row r="14518" spans="5:5" x14ac:dyDescent="0.2">
      <c r="E14518" s="136"/>
    </row>
    <row r="14519" spans="5:5" x14ac:dyDescent="0.2">
      <c r="E14519" s="136"/>
    </row>
    <row r="14520" spans="5:5" x14ac:dyDescent="0.2">
      <c r="E14520" s="136"/>
    </row>
    <row r="14521" spans="5:5" x14ac:dyDescent="0.2">
      <c r="E14521" s="136"/>
    </row>
    <row r="14522" spans="5:5" x14ac:dyDescent="0.2">
      <c r="E14522" s="136"/>
    </row>
    <row r="14523" spans="5:5" x14ac:dyDescent="0.2">
      <c r="E14523" s="136"/>
    </row>
    <row r="14524" spans="5:5" x14ac:dyDescent="0.2">
      <c r="E14524" s="136"/>
    </row>
    <row r="14525" spans="5:5" x14ac:dyDescent="0.2">
      <c r="E14525" s="136"/>
    </row>
    <row r="14526" spans="5:5" x14ac:dyDescent="0.2">
      <c r="E14526" s="136"/>
    </row>
    <row r="14527" spans="5:5" x14ac:dyDescent="0.2">
      <c r="E14527" s="136"/>
    </row>
    <row r="14528" spans="5:5" x14ac:dyDescent="0.2">
      <c r="E14528" s="136"/>
    </row>
    <row r="14529" spans="5:5" x14ac:dyDescent="0.2">
      <c r="E14529" s="136"/>
    </row>
    <row r="14530" spans="5:5" x14ac:dyDescent="0.2">
      <c r="E14530" s="136"/>
    </row>
    <row r="14531" spans="5:5" x14ac:dyDescent="0.2">
      <c r="E14531" s="136"/>
    </row>
    <row r="14532" spans="5:5" x14ac:dyDescent="0.2">
      <c r="E14532" s="136"/>
    </row>
    <row r="14533" spans="5:5" x14ac:dyDescent="0.2">
      <c r="E14533" s="136"/>
    </row>
    <row r="14534" spans="5:5" x14ac:dyDescent="0.2">
      <c r="E14534" s="136"/>
    </row>
    <row r="14535" spans="5:5" x14ac:dyDescent="0.2">
      <c r="E14535" s="136"/>
    </row>
    <row r="14536" spans="5:5" x14ac:dyDescent="0.2">
      <c r="E14536" s="136"/>
    </row>
    <row r="14537" spans="5:5" x14ac:dyDescent="0.2">
      <c r="E14537" s="136"/>
    </row>
    <row r="14538" spans="5:5" x14ac:dyDescent="0.2">
      <c r="E14538" s="136"/>
    </row>
    <row r="14539" spans="5:5" x14ac:dyDescent="0.2">
      <c r="E14539" s="136"/>
    </row>
    <row r="14540" spans="5:5" x14ac:dyDescent="0.2">
      <c r="E14540" s="136"/>
    </row>
    <row r="14541" spans="5:5" x14ac:dyDescent="0.2">
      <c r="E14541" s="136"/>
    </row>
    <row r="14542" spans="5:5" x14ac:dyDescent="0.2">
      <c r="E14542" s="136"/>
    </row>
    <row r="14543" spans="5:5" x14ac:dyDescent="0.2">
      <c r="E14543" s="136"/>
    </row>
    <row r="14544" spans="5:5" x14ac:dyDescent="0.2">
      <c r="E14544" s="136"/>
    </row>
    <row r="14545" spans="5:5" x14ac:dyDescent="0.2">
      <c r="E14545" s="136"/>
    </row>
    <row r="14546" spans="5:5" x14ac:dyDescent="0.2">
      <c r="E14546" s="136"/>
    </row>
    <row r="14547" spans="5:5" x14ac:dyDescent="0.2">
      <c r="E14547" s="136"/>
    </row>
    <row r="14548" spans="5:5" x14ac:dyDescent="0.2">
      <c r="E14548" s="136"/>
    </row>
    <row r="14549" spans="5:5" x14ac:dyDescent="0.2">
      <c r="E14549" s="136"/>
    </row>
    <row r="14550" spans="5:5" x14ac:dyDescent="0.2">
      <c r="E14550" s="136"/>
    </row>
    <row r="14551" spans="5:5" x14ac:dyDescent="0.2">
      <c r="E14551" s="136"/>
    </row>
    <row r="14552" spans="5:5" x14ac:dyDescent="0.2">
      <c r="E14552" s="136"/>
    </row>
    <row r="14553" spans="5:5" x14ac:dyDescent="0.2">
      <c r="E14553" s="136"/>
    </row>
    <row r="14554" spans="5:5" x14ac:dyDescent="0.2">
      <c r="E14554" s="136"/>
    </row>
    <row r="14555" spans="5:5" x14ac:dyDescent="0.2">
      <c r="E14555" s="136"/>
    </row>
    <row r="14556" spans="5:5" x14ac:dyDescent="0.2">
      <c r="E14556" s="136"/>
    </row>
    <row r="14557" spans="5:5" x14ac:dyDescent="0.2">
      <c r="E14557" s="136"/>
    </row>
    <row r="14558" spans="5:5" x14ac:dyDescent="0.2">
      <c r="E14558" s="136"/>
    </row>
    <row r="14559" spans="5:5" x14ac:dyDescent="0.2">
      <c r="E14559" s="136"/>
    </row>
    <row r="14560" spans="5:5" x14ac:dyDescent="0.2">
      <c r="E14560" s="136"/>
    </row>
    <row r="14561" spans="5:5" x14ac:dyDescent="0.2">
      <c r="E14561" s="136"/>
    </row>
    <row r="14562" spans="5:5" x14ac:dyDescent="0.2">
      <c r="E14562" s="136"/>
    </row>
    <row r="14563" spans="5:5" x14ac:dyDescent="0.2">
      <c r="E14563" s="136"/>
    </row>
    <row r="14564" spans="5:5" x14ac:dyDescent="0.2">
      <c r="E14564" s="136"/>
    </row>
    <row r="14565" spans="5:5" x14ac:dyDescent="0.2">
      <c r="E14565" s="136"/>
    </row>
    <row r="14566" spans="5:5" x14ac:dyDescent="0.2">
      <c r="E14566" s="136"/>
    </row>
    <row r="14567" spans="5:5" x14ac:dyDescent="0.2">
      <c r="E14567" s="136"/>
    </row>
    <row r="14568" spans="5:5" x14ac:dyDescent="0.2">
      <c r="E14568" s="136"/>
    </row>
    <row r="14569" spans="5:5" x14ac:dyDescent="0.2">
      <c r="E14569" s="136"/>
    </row>
    <row r="14570" spans="5:5" x14ac:dyDescent="0.2">
      <c r="E14570" s="136"/>
    </row>
    <row r="14571" spans="5:5" x14ac:dyDescent="0.2">
      <c r="E14571" s="136"/>
    </row>
    <row r="14572" spans="5:5" x14ac:dyDescent="0.2">
      <c r="E14572" s="136"/>
    </row>
    <row r="14573" spans="5:5" x14ac:dyDescent="0.2">
      <c r="E14573" s="136"/>
    </row>
    <row r="14574" spans="5:5" x14ac:dyDescent="0.2">
      <c r="E14574" s="136"/>
    </row>
    <row r="14575" spans="5:5" x14ac:dyDescent="0.2">
      <c r="E14575" s="136"/>
    </row>
    <row r="14576" spans="5:5" x14ac:dyDescent="0.2">
      <c r="E14576" s="136"/>
    </row>
    <row r="14577" spans="5:5" x14ac:dyDescent="0.2">
      <c r="E14577" s="136"/>
    </row>
    <row r="14578" spans="5:5" x14ac:dyDescent="0.2">
      <c r="E14578" s="136"/>
    </row>
    <row r="14579" spans="5:5" x14ac:dyDescent="0.2">
      <c r="E14579" s="136"/>
    </row>
    <row r="14580" spans="5:5" x14ac:dyDescent="0.2">
      <c r="E14580" s="136"/>
    </row>
    <row r="14581" spans="5:5" x14ac:dyDescent="0.2">
      <c r="E14581" s="136"/>
    </row>
    <row r="14582" spans="5:5" x14ac:dyDescent="0.2">
      <c r="E14582" s="136"/>
    </row>
    <row r="14583" spans="5:5" x14ac:dyDescent="0.2">
      <c r="E14583" s="136"/>
    </row>
    <row r="14584" spans="5:5" x14ac:dyDescent="0.2">
      <c r="E14584" s="136"/>
    </row>
    <row r="14585" spans="5:5" x14ac:dyDescent="0.2">
      <c r="E14585" s="136"/>
    </row>
    <row r="14586" spans="5:5" x14ac:dyDescent="0.2">
      <c r="E14586" s="136"/>
    </row>
    <row r="14587" spans="5:5" x14ac:dyDescent="0.2">
      <c r="E14587" s="136"/>
    </row>
    <row r="14588" spans="5:5" x14ac:dyDescent="0.2">
      <c r="E14588" s="136"/>
    </row>
    <row r="14589" spans="5:5" x14ac:dyDescent="0.2">
      <c r="E14589" s="136"/>
    </row>
    <row r="14590" spans="5:5" x14ac:dyDescent="0.2">
      <c r="E14590" s="136"/>
    </row>
    <row r="14591" spans="5:5" x14ac:dyDescent="0.2">
      <c r="E14591" s="136"/>
    </row>
    <row r="14592" spans="5:5" x14ac:dyDescent="0.2">
      <c r="E14592" s="136"/>
    </row>
    <row r="14593" spans="5:5" x14ac:dyDescent="0.2">
      <c r="E14593" s="136"/>
    </row>
    <row r="14594" spans="5:5" x14ac:dyDescent="0.2">
      <c r="E14594" s="136"/>
    </row>
    <row r="14595" spans="5:5" x14ac:dyDescent="0.2">
      <c r="E14595" s="136"/>
    </row>
    <row r="14596" spans="5:5" x14ac:dyDescent="0.2">
      <c r="E14596" s="136"/>
    </row>
    <row r="14597" spans="5:5" x14ac:dyDescent="0.2">
      <c r="E14597" s="136"/>
    </row>
    <row r="14598" spans="5:5" x14ac:dyDescent="0.2">
      <c r="E14598" s="136"/>
    </row>
    <row r="14599" spans="5:5" x14ac:dyDescent="0.2">
      <c r="E14599" s="136"/>
    </row>
    <row r="14600" spans="5:5" x14ac:dyDescent="0.2">
      <c r="E14600" s="136"/>
    </row>
    <row r="14601" spans="5:5" x14ac:dyDescent="0.2">
      <c r="E14601" s="136"/>
    </row>
    <row r="14602" spans="5:5" x14ac:dyDescent="0.2">
      <c r="E14602" s="136"/>
    </row>
    <row r="14603" spans="5:5" x14ac:dyDescent="0.2">
      <c r="E14603" s="136"/>
    </row>
    <row r="14604" spans="5:5" x14ac:dyDescent="0.2">
      <c r="E14604" s="136"/>
    </row>
    <row r="14605" spans="5:5" x14ac:dyDescent="0.2">
      <c r="E14605" s="136"/>
    </row>
    <row r="14606" spans="5:5" x14ac:dyDescent="0.2">
      <c r="E14606" s="136"/>
    </row>
    <row r="14607" spans="5:5" x14ac:dyDescent="0.2">
      <c r="E14607" s="136"/>
    </row>
    <row r="14608" spans="5:5" x14ac:dyDescent="0.2">
      <c r="E14608" s="136"/>
    </row>
    <row r="14609" spans="5:5" x14ac:dyDescent="0.2">
      <c r="E14609" s="136"/>
    </row>
    <row r="14610" spans="5:5" x14ac:dyDescent="0.2">
      <c r="E14610" s="136"/>
    </row>
    <row r="14611" spans="5:5" x14ac:dyDescent="0.2">
      <c r="E14611" s="136"/>
    </row>
    <row r="14612" spans="5:5" x14ac:dyDescent="0.2">
      <c r="E14612" s="136"/>
    </row>
    <row r="14613" spans="5:5" x14ac:dyDescent="0.2">
      <c r="E14613" s="136"/>
    </row>
    <row r="14614" spans="5:5" x14ac:dyDescent="0.2">
      <c r="E14614" s="136"/>
    </row>
    <row r="14615" spans="5:5" x14ac:dyDescent="0.2">
      <c r="E14615" s="136"/>
    </row>
    <row r="14616" spans="5:5" x14ac:dyDescent="0.2">
      <c r="E14616" s="136"/>
    </row>
    <row r="14617" spans="5:5" x14ac:dyDescent="0.2">
      <c r="E14617" s="136"/>
    </row>
    <row r="14618" spans="5:5" x14ac:dyDescent="0.2">
      <c r="E14618" s="136"/>
    </row>
    <row r="14619" spans="5:5" x14ac:dyDescent="0.2">
      <c r="E14619" s="136"/>
    </row>
    <row r="14620" spans="5:5" x14ac:dyDescent="0.2">
      <c r="E14620" s="136"/>
    </row>
    <row r="14621" spans="5:5" x14ac:dyDescent="0.2">
      <c r="E14621" s="136"/>
    </row>
    <row r="14622" spans="5:5" x14ac:dyDescent="0.2">
      <c r="E14622" s="136"/>
    </row>
    <row r="14623" spans="5:5" x14ac:dyDescent="0.2">
      <c r="E14623" s="136"/>
    </row>
    <row r="14624" spans="5:5" x14ac:dyDescent="0.2">
      <c r="E14624" s="136"/>
    </row>
    <row r="14625" spans="5:5" x14ac:dyDescent="0.2">
      <c r="E14625" s="136"/>
    </row>
    <row r="14626" spans="5:5" x14ac:dyDescent="0.2">
      <c r="E14626" s="136"/>
    </row>
    <row r="14627" spans="5:5" x14ac:dyDescent="0.2">
      <c r="E14627" s="136"/>
    </row>
    <row r="14628" spans="5:5" x14ac:dyDescent="0.2">
      <c r="E14628" s="136"/>
    </row>
    <row r="14629" spans="5:5" x14ac:dyDescent="0.2">
      <c r="E14629" s="136"/>
    </row>
    <row r="14630" spans="5:5" x14ac:dyDescent="0.2">
      <c r="E14630" s="136"/>
    </row>
    <row r="14631" spans="5:5" x14ac:dyDescent="0.2">
      <c r="E14631" s="136"/>
    </row>
    <row r="14632" spans="5:5" x14ac:dyDescent="0.2">
      <c r="E14632" s="136"/>
    </row>
    <row r="14633" spans="5:5" x14ac:dyDescent="0.2">
      <c r="E14633" s="136"/>
    </row>
    <row r="14634" spans="5:5" x14ac:dyDescent="0.2">
      <c r="E14634" s="136"/>
    </row>
    <row r="14635" spans="5:5" x14ac:dyDescent="0.2">
      <c r="E14635" s="136"/>
    </row>
    <row r="14636" spans="5:5" x14ac:dyDescent="0.2">
      <c r="E14636" s="136"/>
    </row>
    <row r="14637" spans="5:5" x14ac:dyDescent="0.2">
      <c r="E14637" s="136"/>
    </row>
    <row r="14638" spans="5:5" x14ac:dyDescent="0.2">
      <c r="E14638" s="136"/>
    </row>
    <row r="14639" spans="5:5" x14ac:dyDescent="0.2">
      <c r="E14639" s="136"/>
    </row>
    <row r="14640" spans="5:5" x14ac:dyDescent="0.2">
      <c r="E14640" s="136"/>
    </row>
    <row r="14641" spans="5:5" x14ac:dyDescent="0.2">
      <c r="E14641" s="136"/>
    </row>
    <row r="14642" spans="5:5" x14ac:dyDescent="0.2">
      <c r="E14642" s="136"/>
    </row>
    <row r="14643" spans="5:5" x14ac:dyDescent="0.2">
      <c r="E14643" s="136"/>
    </row>
    <row r="14644" spans="5:5" x14ac:dyDescent="0.2">
      <c r="E14644" s="136"/>
    </row>
    <row r="14645" spans="5:5" x14ac:dyDescent="0.2">
      <c r="E14645" s="136"/>
    </row>
    <row r="14646" spans="5:5" x14ac:dyDescent="0.2">
      <c r="E14646" s="136"/>
    </row>
    <row r="14647" spans="5:5" x14ac:dyDescent="0.2">
      <c r="E14647" s="136"/>
    </row>
    <row r="14648" spans="5:5" x14ac:dyDescent="0.2">
      <c r="E14648" s="136"/>
    </row>
    <row r="14649" spans="5:5" x14ac:dyDescent="0.2">
      <c r="E14649" s="136"/>
    </row>
    <row r="14650" spans="5:5" x14ac:dyDescent="0.2">
      <c r="E14650" s="136"/>
    </row>
    <row r="14651" spans="5:5" x14ac:dyDescent="0.2">
      <c r="E14651" s="136"/>
    </row>
    <row r="14652" spans="5:5" x14ac:dyDescent="0.2">
      <c r="E14652" s="136"/>
    </row>
    <row r="14653" spans="5:5" x14ac:dyDescent="0.2">
      <c r="E14653" s="136"/>
    </row>
    <row r="14654" spans="5:5" x14ac:dyDescent="0.2">
      <c r="E14654" s="136"/>
    </row>
    <row r="14655" spans="5:5" x14ac:dyDescent="0.2">
      <c r="E14655" s="136"/>
    </row>
    <row r="14656" spans="5:5" x14ac:dyDescent="0.2">
      <c r="E14656" s="136"/>
    </row>
    <row r="14657" spans="5:5" x14ac:dyDescent="0.2">
      <c r="E14657" s="136"/>
    </row>
    <row r="14658" spans="5:5" x14ac:dyDescent="0.2">
      <c r="E14658" s="136"/>
    </row>
    <row r="14659" spans="5:5" x14ac:dyDescent="0.2">
      <c r="E14659" s="136"/>
    </row>
    <row r="14660" spans="5:5" x14ac:dyDescent="0.2">
      <c r="E14660" s="136"/>
    </row>
    <row r="14661" spans="5:5" x14ac:dyDescent="0.2">
      <c r="E14661" s="136"/>
    </row>
    <row r="14662" spans="5:5" x14ac:dyDescent="0.2">
      <c r="E14662" s="136"/>
    </row>
    <row r="14663" spans="5:5" x14ac:dyDescent="0.2">
      <c r="E14663" s="136"/>
    </row>
    <row r="14664" spans="5:5" x14ac:dyDescent="0.2">
      <c r="E14664" s="136"/>
    </row>
    <row r="14665" spans="5:5" x14ac:dyDescent="0.2">
      <c r="E14665" s="136"/>
    </row>
    <row r="14666" spans="5:5" x14ac:dyDescent="0.2">
      <c r="E14666" s="136"/>
    </row>
    <row r="14667" spans="5:5" x14ac:dyDescent="0.2">
      <c r="E14667" s="136"/>
    </row>
    <row r="14668" spans="5:5" x14ac:dyDescent="0.2">
      <c r="E14668" s="136"/>
    </row>
    <row r="14669" spans="5:5" x14ac:dyDescent="0.2">
      <c r="E14669" s="136"/>
    </row>
    <row r="14670" spans="5:5" x14ac:dyDescent="0.2">
      <c r="E14670" s="136"/>
    </row>
    <row r="14671" spans="5:5" x14ac:dyDescent="0.2">
      <c r="E14671" s="136"/>
    </row>
    <row r="14672" spans="5:5" x14ac:dyDescent="0.2">
      <c r="E14672" s="136"/>
    </row>
    <row r="14673" spans="5:5" x14ac:dyDescent="0.2">
      <c r="E14673" s="136"/>
    </row>
    <row r="14674" spans="5:5" x14ac:dyDescent="0.2">
      <c r="E14674" s="136"/>
    </row>
    <row r="14675" spans="5:5" x14ac:dyDescent="0.2">
      <c r="E14675" s="136"/>
    </row>
    <row r="14676" spans="5:5" x14ac:dyDescent="0.2">
      <c r="E14676" s="136"/>
    </row>
    <row r="14677" spans="5:5" x14ac:dyDescent="0.2">
      <c r="E14677" s="136"/>
    </row>
    <row r="14678" spans="5:5" x14ac:dyDescent="0.2">
      <c r="E14678" s="136"/>
    </row>
    <row r="14679" spans="5:5" x14ac:dyDescent="0.2">
      <c r="E14679" s="136"/>
    </row>
    <row r="14680" spans="5:5" x14ac:dyDescent="0.2">
      <c r="E14680" s="136"/>
    </row>
    <row r="14681" spans="5:5" x14ac:dyDescent="0.2">
      <c r="E14681" s="136"/>
    </row>
    <row r="14682" spans="5:5" x14ac:dyDescent="0.2">
      <c r="E14682" s="136"/>
    </row>
    <row r="14683" spans="5:5" x14ac:dyDescent="0.2">
      <c r="E14683" s="136"/>
    </row>
    <row r="14684" spans="5:5" x14ac:dyDescent="0.2">
      <c r="E14684" s="136"/>
    </row>
    <row r="14685" spans="5:5" x14ac:dyDescent="0.2">
      <c r="E14685" s="136"/>
    </row>
    <row r="14686" spans="5:5" x14ac:dyDescent="0.2">
      <c r="E14686" s="136"/>
    </row>
    <row r="14687" spans="5:5" x14ac:dyDescent="0.2">
      <c r="E14687" s="136"/>
    </row>
    <row r="14688" spans="5:5" x14ac:dyDescent="0.2">
      <c r="E14688" s="136"/>
    </row>
    <row r="14689" spans="5:5" x14ac:dyDescent="0.2">
      <c r="E14689" s="136"/>
    </row>
    <row r="14690" spans="5:5" x14ac:dyDescent="0.2">
      <c r="E14690" s="136"/>
    </row>
    <row r="14691" spans="5:5" x14ac:dyDescent="0.2">
      <c r="E14691" s="136"/>
    </row>
    <row r="14692" spans="5:5" x14ac:dyDescent="0.2">
      <c r="E14692" s="136"/>
    </row>
    <row r="14693" spans="5:5" x14ac:dyDescent="0.2">
      <c r="E14693" s="136"/>
    </row>
    <row r="14694" spans="5:5" x14ac:dyDescent="0.2">
      <c r="E14694" s="136"/>
    </row>
    <row r="14695" spans="5:5" x14ac:dyDescent="0.2">
      <c r="E14695" s="136"/>
    </row>
    <row r="14696" spans="5:5" x14ac:dyDescent="0.2">
      <c r="E14696" s="136"/>
    </row>
    <row r="14697" spans="5:5" x14ac:dyDescent="0.2">
      <c r="E14697" s="136"/>
    </row>
    <row r="14698" spans="5:5" x14ac:dyDescent="0.2">
      <c r="E14698" s="136"/>
    </row>
    <row r="14699" spans="5:5" x14ac:dyDescent="0.2">
      <c r="E14699" s="136"/>
    </row>
    <row r="14700" spans="5:5" x14ac:dyDescent="0.2">
      <c r="E14700" s="136"/>
    </row>
    <row r="14701" spans="5:5" x14ac:dyDescent="0.2">
      <c r="E14701" s="136"/>
    </row>
    <row r="14702" spans="5:5" x14ac:dyDescent="0.2">
      <c r="E14702" s="136"/>
    </row>
    <row r="14703" spans="5:5" x14ac:dyDescent="0.2">
      <c r="E14703" s="136"/>
    </row>
    <row r="14704" spans="5:5" x14ac:dyDescent="0.2">
      <c r="E14704" s="136"/>
    </row>
    <row r="14705" spans="5:5" x14ac:dyDescent="0.2">
      <c r="E14705" s="136"/>
    </row>
    <row r="14706" spans="5:5" x14ac:dyDescent="0.2">
      <c r="E14706" s="136"/>
    </row>
    <row r="14707" spans="5:5" x14ac:dyDescent="0.2">
      <c r="E14707" s="136"/>
    </row>
    <row r="14708" spans="5:5" x14ac:dyDescent="0.2">
      <c r="E14708" s="136"/>
    </row>
    <row r="14709" spans="5:5" x14ac:dyDescent="0.2">
      <c r="E14709" s="136"/>
    </row>
    <row r="14710" spans="5:5" x14ac:dyDescent="0.2">
      <c r="E14710" s="136"/>
    </row>
    <row r="14711" spans="5:5" x14ac:dyDescent="0.2">
      <c r="E14711" s="136"/>
    </row>
    <row r="14712" spans="5:5" x14ac:dyDescent="0.2">
      <c r="E14712" s="136"/>
    </row>
    <row r="14713" spans="5:5" x14ac:dyDescent="0.2">
      <c r="E14713" s="136"/>
    </row>
    <row r="14714" spans="5:5" x14ac:dyDescent="0.2">
      <c r="E14714" s="136"/>
    </row>
    <row r="14715" spans="5:5" x14ac:dyDescent="0.2">
      <c r="E14715" s="136"/>
    </row>
    <row r="14716" spans="5:5" x14ac:dyDescent="0.2">
      <c r="E14716" s="136"/>
    </row>
    <row r="14717" spans="5:5" x14ac:dyDescent="0.2">
      <c r="E14717" s="136"/>
    </row>
    <row r="14718" spans="5:5" x14ac:dyDescent="0.2">
      <c r="E14718" s="136"/>
    </row>
    <row r="14719" spans="5:5" x14ac:dyDescent="0.2">
      <c r="E14719" s="136"/>
    </row>
    <row r="14720" spans="5:5" x14ac:dyDescent="0.2">
      <c r="E14720" s="136"/>
    </row>
    <row r="14721" spans="5:5" x14ac:dyDescent="0.2">
      <c r="E14721" s="136"/>
    </row>
    <row r="14722" spans="5:5" x14ac:dyDescent="0.2">
      <c r="E14722" s="136"/>
    </row>
    <row r="14723" spans="5:5" x14ac:dyDescent="0.2">
      <c r="E14723" s="136"/>
    </row>
    <row r="14724" spans="5:5" x14ac:dyDescent="0.2">
      <c r="E14724" s="136"/>
    </row>
    <row r="14725" spans="5:5" x14ac:dyDescent="0.2">
      <c r="E14725" s="136"/>
    </row>
    <row r="14726" spans="5:5" x14ac:dyDescent="0.2">
      <c r="E14726" s="136"/>
    </row>
    <row r="14727" spans="5:5" x14ac:dyDescent="0.2">
      <c r="E14727" s="136"/>
    </row>
    <row r="14728" spans="5:5" x14ac:dyDescent="0.2">
      <c r="E14728" s="136"/>
    </row>
    <row r="14729" spans="5:5" x14ac:dyDescent="0.2">
      <c r="E14729" s="136"/>
    </row>
    <row r="14730" spans="5:5" x14ac:dyDescent="0.2">
      <c r="E14730" s="136"/>
    </row>
    <row r="14731" spans="5:5" x14ac:dyDescent="0.2">
      <c r="E14731" s="136"/>
    </row>
    <row r="14732" spans="5:5" x14ac:dyDescent="0.2">
      <c r="E14732" s="136"/>
    </row>
    <row r="14733" spans="5:5" x14ac:dyDescent="0.2">
      <c r="E14733" s="136"/>
    </row>
    <row r="14734" spans="5:5" x14ac:dyDescent="0.2">
      <c r="E14734" s="136"/>
    </row>
    <row r="14735" spans="5:5" x14ac:dyDescent="0.2">
      <c r="E14735" s="136"/>
    </row>
    <row r="14736" spans="5:5" x14ac:dyDescent="0.2">
      <c r="E14736" s="136"/>
    </row>
    <row r="14737" spans="5:5" x14ac:dyDescent="0.2">
      <c r="E14737" s="136"/>
    </row>
    <row r="14738" spans="5:5" x14ac:dyDescent="0.2">
      <c r="E14738" s="136"/>
    </row>
    <row r="14739" spans="5:5" x14ac:dyDescent="0.2">
      <c r="E14739" s="136"/>
    </row>
    <row r="14740" spans="5:5" x14ac:dyDescent="0.2">
      <c r="E14740" s="136"/>
    </row>
    <row r="14741" spans="5:5" x14ac:dyDescent="0.2">
      <c r="E14741" s="136"/>
    </row>
    <row r="14742" spans="5:5" x14ac:dyDescent="0.2">
      <c r="E14742" s="136"/>
    </row>
    <row r="14743" spans="5:5" x14ac:dyDescent="0.2">
      <c r="E14743" s="136"/>
    </row>
    <row r="14744" spans="5:5" x14ac:dyDescent="0.2">
      <c r="E14744" s="136"/>
    </row>
    <row r="14745" spans="5:5" x14ac:dyDescent="0.2">
      <c r="E14745" s="136"/>
    </row>
    <row r="14746" spans="5:5" x14ac:dyDescent="0.2">
      <c r="E14746" s="136"/>
    </row>
    <row r="14747" spans="5:5" x14ac:dyDescent="0.2">
      <c r="E14747" s="136"/>
    </row>
    <row r="14748" spans="5:5" x14ac:dyDescent="0.2">
      <c r="E14748" s="136"/>
    </row>
    <row r="14749" spans="5:5" x14ac:dyDescent="0.2">
      <c r="E14749" s="136"/>
    </row>
    <row r="14750" spans="5:5" x14ac:dyDescent="0.2">
      <c r="E14750" s="136"/>
    </row>
    <row r="14751" spans="5:5" x14ac:dyDescent="0.2">
      <c r="E14751" s="136"/>
    </row>
    <row r="14752" spans="5:5" x14ac:dyDescent="0.2">
      <c r="E14752" s="136"/>
    </row>
    <row r="14753" spans="5:5" x14ac:dyDescent="0.2">
      <c r="E14753" s="136"/>
    </row>
    <row r="14754" spans="5:5" x14ac:dyDescent="0.2">
      <c r="E14754" s="136"/>
    </row>
    <row r="14755" spans="5:5" x14ac:dyDescent="0.2">
      <c r="E14755" s="136"/>
    </row>
    <row r="14756" spans="5:5" x14ac:dyDescent="0.2">
      <c r="E14756" s="136"/>
    </row>
    <row r="14757" spans="5:5" x14ac:dyDescent="0.2">
      <c r="E14757" s="136"/>
    </row>
    <row r="14758" spans="5:5" x14ac:dyDescent="0.2">
      <c r="E14758" s="136"/>
    </row>
    <row r="14759" spans="5:5" x14ac:dyDescent="0.2">
      <c r="E14759" s="136"/>
    </row>
    <row r="14760" spans="5:5" x14ac:dyDescent="0.2">
      <c r="E14760" s="136"/>
    </row>
    <row r="14761" spans="5:5" x14ac:dyDescent="0.2">
      <c r="E14761" s="136"/>
    </row>
    <row r="14762" spans="5:5" x14ac:dyDescent="0.2">
      <c r="E14762" s="136"/>
    </row>
    <row r="14763" spans="5:5" x14ac:dyDescent="0.2">
      <c r="E14763" s="136"/>
    </row>
    <row r="14764" spans="5:5" x14ac:dyDescent="0.2">
      <c r="E14764" s="136"/>
    </row>
    <row r="14765" spans="5:5" x14ac:dyDescent="0.2">
      <c r="E14765" s="136"/>
    </row>
    <row r="14766" spans="5:5" x14ac:dyDescent="0.2">
      <c r="E14766" s="136"/>
    </row>
    <row r="14767" spans="5:5" x14ac:dyDescent="0.2">
      <c r="E14767" s="136"/>
    </row>
    <row r="14768" spans="5:5" x14ac:dyDescent="0.2">
      <c r="E14768" s="136"/>
    </row>
    <row r="14769" spans="5:5" x14ac:dyDescent="0.2">
      <c r="E14769" s="136"/>
    </row>
    <row r="14770" spans="5:5" x14ac:dyDescent="0.2">
      <c r="E14770" s="136"/>
    </row>
    <row r="14771" spans="5:5" x14ac:dyDescent="0.2">
      <c r="E14771" s="136"/>
    </row>
    <row r="14772" spans="5:5" x14ac:dyDescent="0.2">
      <c r="E14772" s="136"/>
    </row>
    <row r="14773" spans="5:5" x14ac:dyDescent="0.2">
      <c r="E14773" s="136"/>
    </row>
    <row r="14774" spans="5:5" x14ac:dyDescent="0.2">
      <c r="E14774" s="136"/>
    </row>
    <row r="14775" spans="5:5" x14ac:dyDescent="0.2">
      <c r="E14775" s="136"/>
    </row>
    <row r="14776" spans="5:5" x14ac:dyDescent="0.2">
      <c r="E14776" s="136"/>
    </row>
    <row r="14777" spans="5:5" x14ac:dyDescent="0.2">
      <c r="E14777" s="136"/>
    </row>
    <row r="14778" spans="5:5" x14ac:dyDescent="0.2">
      <c r="E14778" s="136"/>
    </row>
    <row r="14779" spans="5:5" x14ac:dyDescent="0.2">
      <c r="E14779" s="136"/>
    </row>
    <row r="14780" spans="5:5" x14ac:dyDescent="0.2">
      <c r="E14780" s="136"/>
    </row>
    <row r="14781" spans="5:5" x14ac:dyDescent="0.2">
      <c r="E14781" s="136"/>
    </row>
    <row r="14782" spans="5:5" x14ac:dyDescent="0.2">
      <c r="E14782" s="136"/>
    </row>
    <row r="14783" spans="5:5" x14ac:dyDescent="0.2">
      <c r="E14783" s="136"/>
    </row>
    <row r="14784" spans="5:5" x14ac:dyDescent="0.2">
      <c r="E14784" s="136"/>
    </row>
    <row r="14785" spans="5:5" x14ac:dyDescent="0.2">
      <c r="E14785" s="136"/>
    </row>
    <row r="14786" spans="5:5" x14ac:dyDescent="0.2">
      <c r="E14786" s="136"/>
    </row>
    <row r="14787" spans="5:5" x14ac:dyDescent="0.2">
      <c r="E14787" s="136"/>
    </row>
    <row r="14788" spans="5:5" x14ac:dyDescent="0.2">
      <c r="E14788" s="136"/>
    </row>
    <row r="14789" spans="5:5" x14ac:dyDescent="0.2">
      <c r="E14789" s="136"/>
    </row>
    <row r="14790" spans="5:5" x14ac:dyDescent="0.2">
      <c r="E14790" s="136"/>
    </row>
    <row r="14791" spans="5:5" x14ac:dyDescent="0.2">
      <c r="E14791" s="136"/>
    </row>
    <row r="14792" spans="5:5" x14ac:dyDescent="0.2">
      <c r="E14792" s="136"/>
    </row>
    <row r="14793" spans="5:5" x14ac:dyDescent="0.2">
      <c r="E14793" s="136"/>
    </row>
    <row r="14794" spans="5:5" x14ac:dyDescent="0.2">
      <c r="E14794" s="136"/>
    </row>
    <row r="14795" spans="5:5" x14ac:dyDescent="0.2">
      <c r="E14795" s="136"/>
    </row>
    <row r="14796" spans="5:5" x14ac:dyDescent="0.2">
      <c r="E14796" s="136"/>
    </row>
    <row r="14797" spans="5:5" x14ac:dyDescent="0.2">
      <c r="E14797" s="136"/>
    </row>
  </sheetData>
  <mergeCells count="8">
    <mergeCell ref="C5:S5"/>
    <mergeCell ref="C23:S23"/>
    <mergeCell ref="C17:S17"/>
    <mergeCell ref="C19:S19"/>
    <mergeCell ref="C7:S7"/>
    <mergeCell ref="C9:S9"/>
    <mergeCell ref="C13:S13"/>
    <mergeCell ref="C15:S15"/>
  </mergeCells>
  <dataValidations count="2">
    <dataValidation type="textLength" allowBlank="1" showInputMessage="1" showErrorMessage="1" errorTitle="Character Length" error="Value can not exceed 250 characters" sqref="C14 C16 C18 D25 C5:C12 D22" xr:uid="{00000000-0002-0000-0100-000000000000}">
      <formula1>0</formula1>
      <formula2>250</formula2>
    </dataValidation>
    <dataValidation allowBlank="1" showErrorMessage="1" sqref="D24" xr:uid="{00000000-0002-0000-0000-000000000000}"/>
  </dataValidations>
  <pageMargins left="0.7" right="0.7" top="0.75" bottom="0.75" header="0.3" footer="0.3"/>
  <pageSetup scale="2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U28"/>
  <sheetViews>
    <sheetView zoomScale="80" zoomScaleNormal="80" workbookViewId="0">
      <selection activeCell="H30" sqref="H30"/>
    </sheetView>
  </sheetViews>
  <sheetFormatPr defaultColWidth="9.125" defaultRowHeight="14.25" x14ac:dyDescent="0.25"/>
  <cols>
    <col min="1" max="1" width="2.625" style="1" customWidth="1"/>
    <col min="2" max="2" width="3.125" style="1" customWidth="1"/>
    <col min="3" max="3" width="63.875" style="1" customWidth="1"/>
    <col min="4" max="4" width="20.375" style="4" customWidth="1"/>
    <col min="5" max="5" width="13.125" style="4" customWidth="1"/>
    <col min="6" max="7" width="14.5" style="4" customWidth="1"/>
    <col min="8" max="8" width="31" style="82" customWidth="1"/>
    <col min="9" max="9" width="15.625" style="4" customWidth="1"/>
    <col min="10" max="19" width="14.625" style="4" customWidth="1"/>
    <col min="20" max="20" width="7.5" style="1" customWidth="1"/>
    <col min="21" max="21" width="3" style="1" customWidth="1"/>
    <col min="22" max="16384" width="9.125" style="1"/>
  </cols>
  <sheetData>
    <row r="1" spans="1:21" x14ac:dyDescent="0.25">
      <c r="A1" s="39"/>
      <c r="B1" s="39"/>
      <c r="C1" s="39"/>
      <c r="D1" s="40"/>
      <c r="E1" s="40"/>
      <c r="F1" s="40"/>
      <c r="G1" s="40"/>
      <c r="H1" s="81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39"/>
      <c r="U1" s="39"/>
    </row>
    <row r="2" spans="1:21" x14ac:dyDescent="0.25">
      <c r="A2" s="39"/>
      <c r="U2" s="39"/>
    </row>
    <row r="3" spans="1:21" s="48" customFormat="1" ht="38.25" x14ac:dyDescent="0.25">
      <c r="A3" s="47"/>
      <c r="B3" s="49"/>
      <c r="C3" s="50" t="s">
        <v>110</v>
      </c>
      <c r="D3" s="51" t="s">
        <v>85</v>
      </c>
      <c r="E3" s="52" t="s">
        <v>80</v>
      </c>
      <c r="F3" s="52" t="s">
        <v>79</v>
      </c>
      <c r="G3" s="52" t="s">
        <v>59</v>
      </c>
      <c r="H3" s="87" t="s">
        <v>86</v>
      </c>
      <c r="I3" s="51" t="s">
        <v>87</v>
      </c>
      <c r="J3" s="52" t="s">
        <v>66</v>
      </c>
      <c r="K3" s="52" t="s">
        <v>60</v>
      </c>
      <c r="L3" s="52" t="s">
        <v>61</v>
      </c>
      <c r="M3" s="52" t="s">
        <v>62</v>
      </c>
      <c r="N3" s="52" t="s">
        <v>63</v>
      </c>
      <c r="O3" s="52" t="s">
        <v>68</v>
      </c>
      <c r="P3" s="52" t="s">
        <v>67</v>
      </c>
      <c r="Q3" s="52" t="s">
        <v>63</v>
      </c>
      <c r="R3" s="52" t="s">
        <v>64</v>
      </c>
      <c r="S3" s="52" t="s">
        <v>65</v>
      </c>
      <c r="U3" s="47"/>
    </row>
    <row r="4" spans="1:21" x14ac:dyDescent="0.25">
      <c r="A4" s="39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U4" s="39"/>
    </row>
    <row r="5" spans="1:21" ht="15" x14ac:dyDescent="0.25">
      <c r="A5" s="39"/>
      <c r="B5" s="2"/>
      <c r="C5" s="217" t="s">
        <v>99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U5" s="39"/>
    </row>
    <row r="6" spans="1:21" x14ac:dyDescent="0.25">
      <c r="A6" s="39"/>
      <c r="B6" s="2"/>
      <c r="C6" s="3" t="s">
        <v>107</v>
      </c>
      <c r="D6" s="151"/>
      <c r="E6" s="110"/>
      <c r="F6" s="128"/>
      <c r="G6" s="104"/>
      <c r="H6" s="139"/>
      <c r="I6" s="62"/>
      <c r="J6" s="108"/>
      <c r="K6" s="95"/>
      <c r="L6" s="95"/>
      <c r="M6" s="95"/>
      <c r="N6" s="95"/>
      <c r="O6" s="95"/>
      <c r="P6" s="95"/>
      <c r="Q6" s="95"/>
      <c r="R6" s="95"/>
      <c r="S6" s="92"/>
      <c r="U6" s="39"/>
    </row>
    <row r="7" spans="1:21" ht="15" x14ac:dyDescent="0.25">
      <c r="A7" s="39"/>
      <c r="B7" s="2"/>
      <c r="C7" s="217" t="s">
        <v>100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U7" s="39"/>
    </row>
    <row r="8" spans="1:21" s="54" customFormat="1" ht="30" x14ac:dyDescent="0.25">
      <c r="A8" s="39"/>
      <c r="B8" s="93"/>
      <c r="C8" s="152" t="s">
        <v>247</v>
      </c>
      <c r="D8" s="55" t="s">
        <v>248</v>
      </c>
      <c r="E8" s="60" t="s">
        <v>76</v>
      </c>
      <c r="F8" s="60" t="s">
        <v>108</v>
      </c>
      <c r="G8" s="60" t="s">
        <v>53</v>
      </c>
      <c r="H8" s="85">
        <v>600000</v>
      </c>
      <c r="I8" s="60" t="s">
        <v>124</v>
      </c>
      <c r="J8" s="95">
        <v>45036</v>
      </c>
      <c r="K8" s="95">
        <f t="shared" ref="K8" si="0">J8+5</f>
        <v>45041</v>
      </c>
      <c r="L8" s="95">
        <f>K8+30</f>
        <v>45071</v>
      </c>
      <c r="M8" s="95">
        <f t="shared" ref="M8" si="1">L8+21</f>
        <v>45092</v>
      </c>
      <c r="N8" s="95">
        <f t="shared" ref="N8" si="2">M8+7</f>
        <v>45099</v>
      </c>
      <c r="O8" s="95" t="s">
        <v>116</v>
      </c>
      <c r="P8" s="95" t="s">
        <v>116</v>
      </c>
      <c r="Q8" s="95" t="s">
        <v>116</v>
      </c>
      <c r="R8" s="95">
        <f t="shared" ref="R8" si="3">N8+7</f>
        <v>45106</v>
      </c>
      <c r="S8" s="95">
        <f t="shared" ref="S8" si="4">R8+7</f>
        <v>45113</v>
      </c>
      <c r="U8" s="39"/>
    </row>
    <row r="9" spans="1:21" s="107" customFormat="1" ht="15" x14ac:dyDescent="0.25">
      <c r="A9" s="39"/>
      <c r="B9" s="106"/>
      <c r="C9" s="217" t="s">
        <v>101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U9" s="39"/>
    </row>
    <row r="10" spans="1:21" s="107" customFormat="1" ht="15" x14ac:dyDescent="0.2">
      <c r="A10" s="39"/>
      <c r="B10" s="106"/>
      <c r="C10" s="156" t="s">
        <v>107</v>
      </c>
      <c r="D10" s="55"/>
      <c r="E10" s="105"/>
      <c r="F10" s="105"/>
      <c r="G10" s="105"/>
      <c r="H10" s="157"/>
      <c r="I10" s="158"/>
      <c r="J10" s="153"/>
      <c r="K10" s="153"/>
      <c r="L10" s="153"/>
      <c r="M10" s="153"/>
      <c r="N10" s="153"/>
      <c r="O10" s="154"/>
      <c r="P10" s="154"/>
      <c r="Q10" s="155"/>
      <c r="R10" s="159"/>
      <c r="S10" s="160"/>
      <c r="U10" s="39"/>
    </row>
    <row r="11" spans="1:21" s="54" customFormat="1" ht="15" x14ac:dyDescent="0.25">
      <c r="A11" s="39"/>
      <c r="B11" s="93"/>
      <c r="C11" s="217" t="s">
        <v>103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U11" s="39"/>
    </row>
    <row r="12" spans="1:21" s="54" customFormat="1" ht="15" x14ac:dyDescent="0.25">
      <c r="A12" s="39"/>
      <c r="B12" s="93"/>
      <c r="C12" s="161" t="s">
        <v>107</v>
      </c>
      <c r="D12" s="161"/>
      <c r="E12" s="105"/>
      <c r="F12" s="105"/>
      <c r="G12" s="105"/>
      <c r="H12" s="162"/>
      <c r="I12" s="158"/>
      <c r="J12" s="153"/>
      <c r="K12" s="153"/>
      <c r="L12" s="153"/>
      <c r="M12" s="153"/>
      <c r="N12" s="153"/>
      <c r="O12" s="154"/>
      <c r="P12" s="154"/>
      <c r="Q12" s="155"/>
      <c r="R12" s="159"/>
      <c r="S12" s="160"/>
      <c r="U12" s="39"/>
    </row>
    <row r="13" spans="1:21" s="54" customFormat="1" ht="15" x14ac:dyDescent="0.25">
      <c r="A13" s="39"/>
      <c r="B13" s="93"/>
      <c r="C13" s="217" t="s">
        <v>111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U13" s="39"/>
    </row>
    <row r="14" spans="1:21" s="54" customFormat="1" ht="15" x14ac:dyDescent="0.25">
      <c r="A14" s="39"/>
      <c r="B14" s="93"/>
      <c r="C14" s="161" t="s">
        <v>115</v>
      </c>
      <c r="D14" s="161"/>
      <c r="E14" s="105"/>
      <c r="F14" s="105"/>
      <c r="G14" s="105"/>
      <c r="H14" s="162"/>
      <c r="I14" s="158"/>
      <c r="J14" s="153"/>
      <c r="K14" s="153"/>
      <c r="L14" s="153"/>
      <c r="M14" s="153"/>
      <c r="N14" s="153"/>
      <c r="O14" s="154"/>
      <c r="P14" s="154"/>
      <c r="Q14" s="155"/>
      <c r="R14" s="159"/>
      <c r="S14" s="160"/>
      <c r="U14" s="39"/>
    </row>
    <row r="15" spans="1:21" s="54" customFormat="1" ht="15" x14ac:dyDescent="0.25">
      <c r="A15" s="39"/>
      <c r="B15" s="93"/>
      <c r="C15" s="217" t="s">
        <v>104</v>
      </c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U15" s="39"/>
    </row>
    <row r="16" spans="1:21" s="54" customFormat="1" ht="15" x14ac:dyDescent="0.25">
      <c r="A16" s="39"/>
      <c r="B16" s="106"/>
      <c r="C16" s="163" t="s">
        <v>107</v>
      </c>
      <c r="D16" s="55"/>
      <c r="E16" s="56"/>
      <c r="F16" s="56"/>
      <c r="G16" s="56"/>
      <c r="H16" s="164"/>
      <c r="I16" s="57"/>
      <c r="J16" s="153"/>
      <c r="K16" s="153"/>
      <c r="L16" s="153"/>
      <c r="M16" s="153"/>
      <c r="N16" s="153"/>
      <c r="O16" s="154"/>
      <c r="P16" s="154"/>
      <c r="Q16" s="155"/>
      <c r="R16" s="159"/>
      <c r="S16" s="160"/>
      <c r="U16" s="39"/>
    </row>
    <row r="17" spans="1:21" s="54" customFormat="1" ht="15" x14ac:dyDescent="0.25">
      <c r="A17" s="39"/>
      <c r="B17" s="107"/>
      <c r="C17" s="165"/>
      <c r="D17" s="166"/>
      <c r="E17" s="167"/>
      <c r="F17" s="167"/>
      <c r="G17" s="167"/>
      <c r="H17" s="168"/>
      <c r="I17" s="169"/>
      <c r="J17" s="170"/>
      <c r="K17" s="170"/>
      <c r="L17" s="170"/>
      <c r="M17" s="170"/>
      <c r="N17" s="170"/>
      <c r="O17" s="171"/>
      <c r="P17" s="171"/>
      <c r="Q17" s="171"/>
      <c r="R17" s="170"/>
      <c r="S17" s="170"/>
      <c r="U17" s="39"/>
    </row>
    <row r="18" spans="1:21" ht="23.25" x14ac:dyDescent="0.25">
      <c r="A18" s="39"/>
      <c r="C18" s="70" t="s">
        <v>89</v>
      </c>
      <c r="H18" s="86">
        <f>SUM(H5:H17)</f>
        <v>600000</v>
      </c>
      <c r="U18" s="39"/>
    </row>
    <row r="19" spans="1:21" x14ac:dyDescent="0.25">
      <c r="A19" s="39"/>
      <c r="B19" s="39"/>
      <c r="C19" s="39"/>
      <c r="D19" s="40"/>
      <c r="E19" s="40"/>
      <c r="F19" s="40"/>
      <c r="G19" s="40"/>
      <c r="H19" s="81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9"/>
      <c r="U19" s="39"/>
    </row>
    <row r="23" spans="1:21" x14ac:dyDescent="0.25">
      <c r="D23" s="190"/>
      <c r="E23" s="190"/>
    </row>
    <row r="24" spans="1:21" x14ac:dyDescent="0.25">
      <c r="D24" s="190"/>
      <c r="E24" s="190"/>
    </row>
    <row r="25" spans="1:21" x14ac:dyDescent="0.25">
      <c r="D25" s="190"/>
      <c r="E25" s="190"/>
    </row>
    <row r="26" spans="1:21" x14ac:dyDescent="0.25">
      <c r="D26" s="190"/>
      <c r="E26" s="190"/>
    </row>
    <row r="27" spans="1:21" x14ac:dyDescent="0.25">
      <c r="D27" s="190"/>
      <c r="E27" s="190"/>
    </row>
    <row r="28" spans="1:21" x14ac:dyDescent="0.25">
      <c r="D28" s="190"/>
      <c r="E28" s="190"/>
    </row>
  </sheetData>
  <mergeCells count="7">
    <mergeCell ref="B4:S4"/>
    <mergeCell ref="C9:S9"/>
    <mergeCell ref="C11:S11"/>
    <mergeCell ref="C13:S13"/>
    <mergeCell ref="C15:S15"/>
    <mergeCell ref="C5:S5"/>
    <mergeCell ref="C7:S7"/>
  </mergeCells>
  <dataValidations count="1">
    <dataValidation type="textLength" allowBlank="1" showInputMessage="1" showErrorMessage="1" errorTitle="Character Length" error="Value can not exceed 250 characters" sqref="C10 C12 C14 C16:C17 C5:C8" xr:uid="{00000000-0002-0000-0300-000000000000}">
      <formula1>0</formula1>
      <formula2>250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2:D388"/>
  <sheetViews>
    <sheetView tabSelected="1" workbookViewId="0">
      <selection activeCell="G8" sqref="G8"/>
    </sheetView>
  </sheetViews>
  <sheetFormatPr defaultColWidth="9" defaultRowHeight="15.75" x14ac:dyDescent="0.25"/>
  <cols>
    <col min="1" max="1" width="7.625" style="73" customWidth="1"/>
    <col min="2" max="2" width="38.625" style="73" customWidth="1"/>
    <col min="3" max="3" width="33.5" style="73" customWidth="1"/>
    <col min="4" max="17" width="9" style="73"/>
    <col min="18" max="18" width="18.625" style="73" customWidth="1"/>
    <col min="19" max="16384" width="9" style="73"/>
  </cols>
  <sheetData>
    <row r="2" spans="1:4" ht="30.75" customHeight="1" x14ac:dyDescent="0.25">
      <c r="A2" s="77"/>
      <c r="B2" s="224" t="s">
        <v>170</v>
      </c>
      <c r="C2" s="224"/>
      <c r="D2" s="76"/>
    </row>
    <row r="3" spans="1:4" ht="29.25" customHeight="1" x14ac:dyDescent="0.25">
      <c r="A3" s="77" t="s">
        <v>95</v>
      </c>
      <c r="B3" s="77" t="s">
        <v>94</v>
      </c>
      <c r="C3" s="78" t="s">
        <v>97</v>
      </c>
    </row>
    <row r="4" spans="1:4" ht="27" customHeight="1" x14ac:dyDescent="0.25">
      <c r="A4" s="77">
        <v>1</v>
      </c>
      <c r="B4" s="72" t="s">
        <v>90</v>
      </c>
      <c r="C4" s="79">
        <f>Goods!H30</f>
        <v>7015600</v>
      </c>
    </row>
    <row r="5" spans="1:4" ht="26.25" customHeight="1" x14ac:dyDescent="0.25">
      <c r="A5" s="77">
        <v>2</v>
      </c>
      <c r="B5" s="72" t="s">
        <v>96</v>
      </c>
      <c r="C5" s="79">
        <f>Consultancy!H54</f>
        <v>4751600</v>
      </c>
    </row>
    <row r="6" spans="1:4" ht="21" customHeight="1" x14ac:dyDescent="0.25">
      <c r="A6" s="77">
        <v>3</v>
      </c>
      <c r="B6" s="72" t="s">
        <v>92</v>
      </c>
      <c r="C6" s="79">
        <f>Works!H18</f>
        <v>600000</v>
      </c>
    </row>
    <row r="7" spans="1:4" ht="24.75" customHeight="1" x14ac:dyDescent="0.25">
      <c r="A7" s="77">
        <v>4</v>
      </c>
      <c r="B7" s="72" t="s">
        <v>91</v>
      </c>
      <c r="C7" s="79">
        <f>'Non Consultancy'!H26</f>
        <v>170500</v>
      </c>
    </row>
    <row r="8" spans="1:4" ht="27.75" customHeight="1" x14ac:dyDescent="0.25">
      <c r="A8" s="225" t="s">
        <v>93</v>
      </c>
      <c r="B8" s="226"/>
      <c r="C8" s="75">
        <f>SUM(C4:C7)</f>
        <v>12537700</v>
      </c>
    </row>
    <row r="384" spans="4:4" x14ac:dyDescent="0.25">
      <c r="D384" s="223"/>
    </row>
    <row r="385" spans="2:4" x14ac:dyDescent="0.25">
      <c r="D385" s="223"/>
    </row>
    <row r="386" spans="2:4" x14ac:dyDescent="0.25">
      <c r="B386" s="74"/>
      <c r="C386" s="223"/>
    </row>
    <row r="387" spans="2:4" x14ac:dyDescent="0.25">
      <c r="B387" s="74"/>
      <c r="C387" s="223"/>
    </row>
    <row r="388" spans="2:4" x14ac:dyDescent="0.25">
      <c r="B388" s="74"/>
    </row>
  </sheetData>
  <sortState ref="B4:C7">
    <sortCondition descending="1" ref="C4:C7"/>
  </sortState>
  <mergeCells count="4">
    <mergeCell ref="D384:D385"/>
    <mergeCell ref="C386:C387"/>
    <mergeCell ref="B2:C2"/>
    <mergeCell ref="A8:B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O57"/>
  <sheetViews>
    <sheetView showGridLines="0" topLeftCell="F1" zoomScale="82" zoomScaleNormal="82" workbookViewId="0">
      <selection activeCell="M19" sqref="M19"/>
    </sheetView>
  </sheetViews>
  <sheetFormatPr defaultColWidth="22.125" defaultRowHeight="15" x14ac:dyDescent="0.2"/>
  <cols>
    <col min="1" max="5" width="0" style="9" hidden="1" customWidth="1"/>
    <col min="6" max="6" width="2" style="9" customWidth="1"/>
    <col min="7" max="7" width="4" style="9" customWidth="1"/>
    <col min="8" max="8" width="22.125" style="9"/>
    <col min="9" max="9" width="35" style="9" customWidth="1"/>
    <col min="10" max="10" width="0" style="9" hidden="1" customWidth="1"/>
    <col min="11" max="11" width="1.875" style="9" customWidth="1"/>
    <col min="12" max="12" width="22.125" style="9"/>
    <col min="13" max="13" width="36.5" style="9" customWidth="1"/>
    <col min="14" max="14" width="4.5" style="9" customWidth="1"/>
    <col min="15" max="15" width="2.625" style="9" customWidth="1"/>
    <col min="16" max="258" width="22.125" style="9"/>
    <col min="259" max="263" width="0" style="9" hidden="1" customWidth="1"/>
    <col min="264" max="264" width="1.875" style="9" customWidth="1"/>
    <col min="265" max="265" width="22.125" style="9"/>
    <col min="266" max="266" width="35" style="9" customWidth="1"/>
    <col min="267" max="267" width="0" style="9" hidden="1" customWidth="1"/>
    <col min="268" max="268" width="1.875" style="9" customWidth="1"/>
    <col min="269" max="269" width="22.125" style="9"/>
    <col min="270" max="270" width="36.5" style="9" customWidth="1"/>
    <col min="271" max="514" width="22.125" style="9"/>
    <col min="515" max="519" width="0" style="9" hidden="1" customWidth="1"/>
    <col min="520" max="520" width="1.875" style="9" customWidth="1"/>
    <col min="521" max="521" width="22.125" style="9"/>
    <col min="522" max="522" width="35" style="9" customWidth="1"/>
    <col min="523" max="523" width="0" style="9" hidden="1" customWidth="1"/>
    <col min="524" max="524" width="1.875" style="9" customWidth="1"/>
    <col min="525" max="525" width="22.125" style="9"/>
    <col min="526" max="526" width="36.5" style="9" customWidth="1"/>
    <col min="527" max="770" width="22.125" style="9"/>
    <col min="771" max="775" width="0" style="9" hidden="1" customWidth="1"/>
    <col min="776" max="776" width="1.875" style="9" customWidth="1"/>
    <col min="777" max="777" width="22.125" style="9"/>
    <col min="778" max="778" width="35" style="9" customWidth="1"/>
    <col min="779" max="779" width="0" style="9" hidden="1" customWidth="1"/>
    <col min="780" max="780" width="1.875" style="9" customWidth="1"/>
    <col min="781" max="781" width="22.125" style="9"/>
    <col min="782" max="782" width="36.5" style="9" customWidth="1"/>
    <col min="783" max="1026" width="22.125" style="9"/>
    <col min="1027" max="1031" width="0" style="9" hidden="1" customWidth="1"/>
    <col min="1032" max="1032" width="1.875" style="9" customWidth="1"/>
    <col min="1033" max="1033" width="22.125" style="9"/>
    <col min="1034" max="1034" width="35" style="9" customWidth="1"/>
    <col min="1035" max="1035" width="0" style="9" hidden="1" customWidth="1"/>
    <col min="1036" max="1036" width="1.875" style="9" customWidth="1"/>
    <col min="1037" max="1037" width="22.125" style="9"/>
    <col min="1038" max="1038" width="36.5" style="9" customWidth="1"/>
    <col min="1039" max="1282" width="22.125" style="9"/>
    <col min="1283" max="1287" width="0" style="9" hidden="1" customWidth="1"/>
    <col min="1288" max="1288" width="1.875" style="9" customWidth="1"/>
    <col min="1289" max="1289" width="22.125" style="9"/>
    <col min="1290" max="1290" width="35" style="9" customWidth="1"/>
    <col min="1291" max="1291" width="0" style="9" hidden="1" customWidth="1"/>
    <col min="1292" max="1292" width="1.875" style="9" customWidth="1"/>
    <col min="1293" max="1293" width="22.125" style="9"/>
    <col min="1294" max="1294" width="36.5" style="9" customWidth="1"/>
    <col min="1295" max="1538" width="22.125" style="9"/>
    <col min="1539" max="1543" width="0" style="9" hidden="1" customWidth="1"/>
    <col min="1544" max="1544" width="1.875" style="9" customWidth="1"/>
    <col min="1545" max="1545" width="22.125" style="9"/>
    <col min="1546" max="1546" width="35" style="9" customWidth="1"/>
    <col min="1547" max="1547" width="0" style="9" hidden="1" customWidth="1"/>
    <col min="1548" max="1548" width="1.875" style="9" customWidth="1"/>
    <col min="1549" max="1549" width="22.125" style="9"/>
    <col min="1550" max="1550" width="36.5" style="9" customWidth="1"/>
    <col min="1551" max="1794" width="22.125" style="9"/>
    <col min="1795" max="1799" width="0" style="9" hidden="1" customWidth="1"/>
    <col min="1800" max="1800" width="1.875" style="9" customWidth="1"/>
    <col min="1801" max="1801" width="22.125" style="9"/>
    <col min="1802" max="1802" width="35" style="9" customWidth="1"/>
    <col min="1803" max="1803" width="0" style="9" hidden="1" customWidth="1"/>
    <col min="1804" max="1804" width="1.875" style="9" customWidth="1"/>
    <col min="1805" max="1805" width="22.125" style="9"/>
    <col min="1806" max="1806" width="36.5" style="9" customWidth="1"/>
    <col min="1807" max="2050" width="22.125" style="9"/>
    <col min="2051" max="2055" width="0" style="9" hidden="1" customWidth="1"/>
    <col min="2056" max="2056" width="1.875" style="9" customWidth="1"/>
    <col min="2057" max="2057" width="22.125" style="9"/>
    <col min="2058" max="2058" width="35" style="9" customWidth="1"/>
    <col min="2059" max="2059" width="0" style="9" hidden="1" customWidth="1"/>
    <col min="2060" max="2060" width="1.875" style="9" customWidth="1"/>
    <col min="2061" max="2061" width="22.125" style="9"/>
    <col min="2062" max="2062" width="36.5" style="9" customWidth="1"/>
    <col min="2063" max="2306" width="22.125" style="9"/>
    <col min="2307" max="2311" width="0" style="9" hidden="1" customWidth="1"/>
    <col min="2312" max="2312" width="1.875" style="9" customWidth="1"/>
    <col min="2313" max="2313" width="22.125" style="9"/>
    <col min="2314" max="2314" width="35" style="9" customWidth="1"/>
    <col min="2315" max="2315" width="0" style="9" hidden="1" customWidth="1"/>
    <col min="2316" max="2316" width="1.875" style="9" customWidth="1"/>
    <col min="2317" max="2317" width="22.125" style="9"/>
    <col min="2318" max="2318" width="36.5" style="9" customWidth="1"/>
    <col min="2319" max="2562" width="22.125" style="9"/>
    <col min="2563" max="2567" width="0" style="9" hidden="1" customWidth="1"/>
    <col min="2568" max="2568" width="1.875" style="9" customWidth="1"/>
    <col min="2569" max="2569" width="22.125" style="9"/>
    <col min="2570" max="2570" width="35" style="9" customWidth="1"/>
    <col min="2571" max="2571" width="0" style="9" hidden="1" customWidth="1"/>
    <col min="2572" max="2572" width="1.875" style="9" customWidth="1"/>
    <col min="2573" max="2573" width="22.125" style="9"/>
    <col min="2574" max="2574" width="36.5" style="9" customWidth="1"/>
    <col min="2575" max="2818" width="22.125" style="9"/>
    <col min="2819" max="2823" width="0" style="9" hidden="1" customWidth="1"/>
    <col min="2824" max="2824" width="1.875" style="9" customWidth="1"/>
    <col min="2825" max="2825" width="22.125" style="9"/>
    <col min="2826" max="2826" width="35" style="9" customWidth="1"/>
    <col min="2827" max="2827" width="0" style="9" hidden="1" customWidth="1"/>
    <col min="2828" max="2828" width="1.875" style="9" customWidth="1"/>
    <col min="2829" max="2829" width="22.125" style="9"/>
    <col min="2830" max="2830" width="36.5" style="9" customWidth="1"/>
    <col min="2831" max="3074" width="22.125" style="9"/>
    <col min="3075" max="3079" width="0" style="9" hidden="1" customWidth="1"/>
    <col min="3080" max="3080" width="1.875" style="9" customWidth="1"/>
    <col min="3081" max="3081" width="22.125" style="9"/>
    <col min="3082" max="3082" width="35" style="9" customWidth="1"/>
    <col min="3083" max="3083" width="0" style="9" hidden="1" customWidth="1"/>
    <col min="3084" max="3084" width="1.875" style="9" customWidth="1"/>
    <col min="3085" max="3085" width="22.125" style="9"/>
    <col min="3086" max="3086" width="36.5" style="9" customWidth="1"/>
    <col min="3087" max="3330" width="22.125" style="9"/>
    <col min="3331" max="3335" width="0" style="9" hidden="1" customWidth="1"/>
    <col min="3336" max="3336" width="1.875" style="9" customWidth="1"/>
    <col min="3337" max="3337" width="22.125" style="9"/>
    <col min="3338" max="3338" width="35" style="9" customWidth="1"/>
    <col min="3339" max="3339" width="0" style="9" hidden="1" customWidth="1"/>
    <col min="3340" max="3340" width="1.875" style="9" customWidth="1"/>
    <col min="3341" max="3341" width="22.125" style="9"/>
    <col min="3342" max="3342" width="36.5" style="9" customWidth="1"/>
    <col min="3343" max="3586" width="22.125" style="9"/>
    <col min="3587" max="3591" width="0" style="9" hidden="1" customWidth="1"/>
    <col min="3592" max="3592" width="1.875" style="9" customWidth="1"/>
    <col min="3593" max="3593" width="22.125" style="9"/>
    <col min="3594" max="3594" width="35" style="9" customWidth="1"/>
    <col min="3595" max="3595" width="0" style="9" hidden="1" customWidth="1"/>
    <col min="3596" max="3596" width="1.875" style="9" customWidth="1"/>
    <col min="3597" max="3597" width="22.125" style="9"/>
    <col min="3598" max="3598" width="36.5" style="9" customWidth="1"/>
    <col min="3599" max="3842" width="22.125" style="9"/>
    <col min="3843" max="3847" width="0" style="9" hidden="1" customWidth="1"/>
    <col min="3848" max="3848" width="1.875" style="9" customWidth="1"/>
    <col min="3849" max="3849" width="22.125" style="9"/>
    <col min="3850" max="3850" width="35" style="9" customWidth="1"/>
    <col min="3851" max="3851" width="0" style="9" hidden="1" customWidth="1"/>
    <col min="3852" max="3852" width="1.875" style="9" customWidth="1"/>
    <col min="3853" max="3853" width="22.125" style="9"/>
    <col min="3854" max="3854" width="36.5" style="9" customWidth="1"/>
    <col min="3855" max="4098" width="22.125" style="9"/>
    <col min="4099" max="4103" width="0" style="9" hidden="1" customWidth="1"/>
    <col min="4104" max="4104" width="1.875" style="9" customWidth="1"/>
    <col min="4105" max="4105" width="22.125" style="9"/>
    <col min="4106" max="4106" width="35" style="9" customWidth="1"/>
    <col min="4107" max="4107" width="0" style="9" hidden="1" customWidth="1"/>
    <col min="4108" max="4108" width="1.875" style="9" customWidth="1"/>
    <col min="4109" max="4109" width="22.125" style="9"/>
    <col min="4110" max="4110" width="36.5" style="9" customWidth="1"/>
    <col min="4111" max="4354" width="22.125" style="9"/>
    <col min="4355" max="4359" width="0" style="9" hidden="1" customWidth="1"/>
    <col min="4360" max="4360" width="1.875" style="9" customWidth="1"/>
    <col min="4361" max="4361" width="22.125" style="9"/>
    <col min="4362" max="4362" width="35" style="9" customWidth="1"/>
    <col min="4363" max="4363" width="0" style="9" hidden="1" customWidth="1"/>
    <col min="4364" max="4364" width="1.875" style="9" customWidth="1"/>
    <col min="4365" max="4365" width="22.125" style="9"/>
    <col min="4366" max="4366" width="36.5" style="9" customWidth="1"/>
    <col min="4367" max="4610" width="22.125" style="9"/>
    <col min="4611" max="4615" width="0" style="9" hidden="1" customWidth="1"/>
    <col min="4616" max="4616" width="1.875" style="9" customWidth="1"/>
    <col min="4617" max="4617" width="22.125" style="9"/>
    <col min="4618" max="4618" width="35" style="9" customWidth="1"/>
    <col min="4619" max="4619" width="0" style="9" hidden="1" customWidth="1"/>
    <col min="4620" max="4620" width="1.875" style="9" customWidth="1"/>
    <col min="4621" max="4621" width="22.125" style="9"/>
    <col min="4622" max="4622" width="36.5" style="9" customWidth="1"/>
    <col min="4623" max="4866" width="22.125" style="9"/>
    <col min="4867" max="4871" width="0" style="9" hidden="1" customWidth="1"/>
    <col min="4872" max="4872" width="1.875" style="9" customWidth="1"/>
    <col min="4873" max="4873" width="22.125" style="9"/>
    <col min="4874" max="4874" width="35" style="9" customWidth="1"/>
    <col min="4875" max="4875" width="0" style="9" hidden="1" customWidth="1"/>
    <col min="4876" max="4876" width="1.875" style="9" customWidth="1"/>
    <col min="4877" max="4877" width="22.125" style="9"/>
    <col min="4878" max="4878" width="36.5" style="9" customWidth="1"/>
    <col min="4879" max="5122" width="22.125" style="9"/>
    <col min="5123" max="5127" width="0" style="9" hidden="1" customWidth="1"/>
    <col min="5128" max="5128" width="1.875" style="9" customWidth="1"/>
    <col min="5129" max="5129" width="22.125" style="9"/>
    <col min="5130" max="5130" width="35" style="9" customWidth="1"/>
    <col min="5131" max="5131" width="0" style="9" hidden="1" customWidth="1"/>
    <col min="5132" max="5132" width="1.875" style="9" customWidth="1"/>
    <col min="5133" max="5133" width="22.125" style="9"/>
    <col min="5134" max="5134" width="36.5" style="9" customWidth="1"/>
    <col min="5135" max="5378" width="22.125" style="9"/>
    <col min="5379" max="5383" width="0" style="9" hidden="1" customWidth="1"/>
    <col min="5384" max="5384" width="1.875" style="9" customWidth="1"/>
    <col min="5385" max="5385" width="22.125" style="9"/>
    <col min="5386" max="5386" width="35" style="9" customWidth="1"/>
    <col min="5387" max="5387" width="0" style="9" hidden="1" customWidth="1"/>
    <col min="5388" max="5388" width="1.875" style="9" customWidth="1"/>
    <col min="5389" max="5389" width="22.125" style="9"/>
    <col min="5390" max="5390" width="36.5" style="9" customWidth="1"/>
    <col min="5391" max="5634" width="22.125" style="9"/>
    <col min="5635" max="5639" width="0" style="9" hidden="1" customWidth="1"/>
    <col min="5640" max="5640" width="1.875" style="9" customWidth="1"/>
    <col min="5641" max="5641" width="22.125" style="9"/>
    <col min="5642" max="5642" width="35" style="9" customWidth="1"/>
    <col min="5643" max="5643" width="0" style="9" hidden="1" customWidth="1"/>
    <col min="5644" max="5644" width="1.875" style="9" customWidth="1"/>
    <col min="5645" max="5645" width="22.125" style="9"/>
    <col min="5646" max="5646" width="36.5" style="9" customWidth="1"/>
    <col min="5647" max="5890" width="22.125" style="9"/>
    <col min="5891" max="5895" width="0" style="9" hidden="1" customWidth="1"/>
    <col min="5896" max="5896" width="1.875" style="9" customWidth="1"/>
    <col min="5897" max="5897" width="22.125" style="9"/>
    <col min="5898" max="5898" width="35" style="9" customWidth="1"/>
    <col min="5899" max="5899" width="0" style="9" hidden="1" customWidth="1"/>
    <col min="5900" max="5900" width="1.875" style="9" customWidth="1"/>
    <col min="5901" max="5901" width="22.125" style="9"/>
    <col min="5902" max="5902" width="36.5" style="9" customWidth="1"/>
    <col min="5903" max="6146" width="22.125" style="9"/>
    <col min="6147" max="6151" width="0" style="9" hidden="1" customWidth="1"/>
    <col min="6152" max="6152" width="1.875" style="9" customWidth="1"/>
    <col min="6153" max="6153" width="22.125" style="9"/>
    <col min="6154" max="6154" width="35" style="9" customWidth="1"/>
    <col min="6155" max="6155" width="0" style="9" hidden="1" customWidth="1"/>
    <col min="6156" max="6156" width="1.875" style="9" customWidth="1"/>
    <col min="6157" max="6157" width="22.125" style="9"/>
    <col min="6158" max="6158" width="36.5" style="9" customWidth="1"/>
    <col min="6159" max="6402" width="22.125" style="9"/>
    <col min="6403" max="6407" width="0" style="9" hidden="1" customWidth="1"/>
    <col min="6408" max="6408" width="1.875" style="9" customWidth="1"/>
    <col min="6409" max="6409" width="22.125" style="9"/>
    <col min="6410" max="6410" width="35" style="9" customWidth="1"/>
    <col min="6411" max="6411" width="0" style="9" hidden="1" customWidth="1"/>
    <col min="6412" max="6412" width="1.875" style="9" customWidth="1"/>
    <col min="6413" max="6413" width="22.125" style="9"/>
    <col min="6414" max="6414" width="36.5" style="9" customWidth="1"/>
    <col min="6415" max="6658" width="22.125" style="9"/>
    <col min="6659" max="6663" width="0" style="9" hidden="1" customWidth="1"/>
    <col min="6664" max="6664" width="1.875" style="9" customWidth="1"/>
    <col min="6665" max="6665" width="22.125" style="9"/>
    <col min="6666" max="6666" width="35" style="9" customWidth="1"/>
    <col min="6667" max="6667" width="0" style="9" hidden="1" customWidth="1"/>
    <col min="6668" max="6668" width="1.875" style="9" customWidth="1"/>
    <col min="6669" max="6669" width="22.125" style="9"/>
    <col min="6670" max="6670" width="36.5" style="9" customWidth="1"/>
    <col min="6671" max="6914" width="22.125" style="9"/>
    <col min="6915" max="6919" width="0" style="9" hidden="1" customWidth="1"/>
    <col min="6920" max="6920" width="1.875" style="9" customWidth="1"/>
    <col min="6921" max="6921" width="22.125" style="9"/>
    <col min="6922" max="6922" width="35" style="9" customWidth="1"/>
    <col min="6923" max="6923" width="0" style="9" hidden="1" customWidth="1"/>
    <col min="6924" max="6924" width="1.875" style="9" customWidth="1"/>
    <col min="6925" max="6925" width="22.125" style="9"/>
    <col min="6926" max="6926" width="36.5" style="9" customWidth="1"/>
    <col min="6927" max="7170" width="22.125" style="9"/>
    <col min="7171" max="7175" width="0" style="9" hidden="1" customWidth="1"/>
    <col min="7176" max="7176" width="1.875" style="9" customWidth="1"/>
    <col min="7177" max="7177" width="22.125" style="9"/>
    <col min="7178" max="7178" width="35" style="9" customWidth="1"/>
    <col min="7179" max="7179" width="0" style="9" hidden="1" customWidth="1"/>
    <col min="7180" max="7180" width="1.875" style="9" customWidth="1"/>
    <col min="7181" max="7181" width="22.125" style="9"/>
    <col min="7182" max="7182" width="36.5" style="9" customWidth="1"/>
    <col min="7183" max="7426" width="22.125" style="9"/>
    <col min="7427" max="7431" width="0" style="9" hidden="1" customWidth="1"/>
    <col min="7432" max="7432" width="1.875" style="9" customWidth="1"/>
    <col min="7433" max="7433" width="22.125" style="9"/>
    <col min="7434" max="7434" width="35" style="9" customWidth="1"/>
    <col min="7435" max="7435" width="0" style="9" hidden="1" customWidth="1"/>
    <col min="7436" max="7436" width="1.875" style="9" customWidth="1"/>
    <col min="7437" max="7437" width="22.125" style="9"/>
    <col min="7438" max="7438" width="36.5" style="9" customWidth="1"/>
    <col min="7439" max="7682" width="22.125" style="9"/>
    <col min="7683" max="7687" width="0" style="9" hidden="1" customWidth="1"/>
    <col min="7688" max="7688" width="1.875" style="9" customWidth="1"/>
    <col min="7689" max="7689" width="22.125" style="9"/>
    <col min="7690" max="7690" width="35" style="9" customWidth="1"/>
    <col min="7691" max="7691" width="0" style="9" hidden="1" customWidth="1"/>
    <col min="7692" max="7692" width="1.875" style="9" customWidth="1"/>
    <col min="7693" max="7693" width="22.125" style="9"/>
    <col min="7694" max="7694" width="36.5" style="9" customWidth="1"/>
    <col min="7695" max="7938" width="22.125" style="9"/>
    <col min="7939" max="7943" width="0" style="9" hidden="1" customWidth="1"/>
    <col min="7944" max="7944" width="1.875" style="9" customWidth="1"/>
    <col min="7945" max="7945" width="22.125" style="9"/>
    <col min="7946" max="7946" width="35" style="9" customWidth="1"/>
    <col min="7947" max="7947" width="0" style="9" hidden="1" customWidth="1"/>
    <col min="7948" max="7948" width="1.875" style="9" customWidth="1"/>
    <col min="7949" max="7949" width="22.125" style="9"/>
    <col min="7950" max="7950" width="36.5" style="9" customWidth="1"/>
    <col min="7951" max="8194" width="22.125" style="9"/>
    <col min="8195" max="8199" width="0" style="9" hidden="1" customWidth="1"/>
    <col min="8200" max="8200" width="1.875" style="9" customWidth="1"/>
    <col min="8201" max="8201" width="22.125" style="9"/>
    <col min="8202" max="8202" width="35" style="9" customWidth="1"/>
    <col min="8203" max="8203" width="0" style="9" hidden="1" customWidth="1"/>
    <col min="8204" max="8204" width="1.875" style="9" customWidth="1"/>
    <col min="8205" max="8205" width="22.125" style="9"/>
    <col min="8206" max="8206" width="36.5" style="9" customWidth="1"/>
    <col min="8207" max="8450" width="22.125" style="9"/>
    <col min="8451" max="8455" width="0" style="9" hidden="1" customWidth="1"/>
    <col min="8456" max="8456" width="1.875" style="9" customWidth="1"/>
    <col min="8457" max="8457" width="22.125" style="9"/>
    <col min="8458" max="8458" width="35" style="9" customWidth="1"/>
    <col min="8459" max="8459" width="0" style="9" hidden="1" customWidth="1"/>
    <col min="8460" max="8460" width="1.875" style="9" customWidth="1"/>
    <col min="8461" max="8461" width="22.125" style="9"/>
    <col min="8462" max="8462" width="36.5" style="9" customWidth="1"/>
    <col min="8463" max="8706" width="22.125" style="9"/>
    <col min="8707" max="8711" width="0" style="9" hidden="1" customWidth="1"/>
    <col min="8712" max="8712" width="1.875" style="9" customWidth="1"/>
    <col min="8713" max="8713" width="22.125" style="9"/>
    <col min="8714" max="8714" width="35" style="9" customWidth="1"/>
    <col min="8715" max="8715" width="0" style="9" hidden="1" customWidth="1"/>
    <col min="8716" max="8716" width="1.875" style="9" customWidth="1"/>
    <col min="8717" max="8717" width="22.125" style="9"/>
    <col min="8718" max="8718" width="36.5" style="9" customWidth="1"/>
    <col min="8719" max="8962" width="22.125" style="9"/>
    <col min="8963" max="8967" width="0" style="9" hidden="1" customWidth="1"/>
    <col min="8968" max="8968" width="1.875" style="9" customWidth="1"/>
    <col min="8969" max="8969" width="22.125" style="9"/>
    <col min="8970" max="8970" width="35" style="9" customWidth="1"/>
    <col min="8971" max="8971" width="0" style="9" hidden="1" customWidth="1"/>
    <col min="8972" max="8972" width="1.875" style="9" customWidth="1"/>
    <col min="8973" max="8973" width="22.125" style="9"/>
    <col min="8974" max="8974" width="36.5" style="9" customWidth="1"/>
    <col min="8975" max="9218" width="22.125" style="9"/>
    <col min="9219" max="9223" width="0" style="9" hidden="1" customWidth="1"/>
    <col min="9224" max="9224" width="1.875" style="9" customWidth="1"/>
    <col min="9225" max="9225" width="22.125" style="9"/>
    <col min="9226" max="9226" width="35" style="9" customWidth="1"/>
    <col min="9227" max="9227" width="0" style="9" hidden="1" customWidth="1"/>
    <col min="9228" max="9228" width="1.875" style="9" customWidth="1"/>
    <col min="9229" max="9229" width="22.125" style="9"/>
    <col min="9230" max="9230" width="36.5" style="9" customWidth="1"/>
    <col min="9231" max="9474" width="22.125" style="9"/>
    <col min="9475" max="9479" width="0" style="9" hidden="1" customWidth="1"/>
    <col min="9480" max="9480" width="1.875" style="9" customWidth="1"/>
    <col min="9481" max="9481" width="22.125" style="9"/>
    <col min="9482" max="9482" width="35" style="9" customWidth="1"/>
    <col min="9483" max="9483" width="0" style="9" hidden="1" customWidth="1"/>
    <col min="9484" max="9484" width="1.875" style="9" customWidth="1"/>
    <col min="9485" max="9485" width="22.125" style="9"/>
    <col min="9486" max="9486" width="36.5" style="9" customWidth="1"/>
    <col min="9487" max="9730" width="22.125" style="9"/>
    <col min="9731" max="9735" width="0" style="9" hidden="1" customWidth="1"/>
    <col min="9736" max="9736" width="1.875" style="9" customWidth="1"/>
    <col min="9737" max="9737" width="22.125" style="9"/>
    <col min="9738" max="9738" width="35" style="9" customWidth="1"/>
    <col min="9739" max="9739" width="0" style="9" hidden="1" customWidth="1"/>
    <col min="9740" max="9740" width="1.875" style="9" customWidth="1"/>
    <col min="9741" max="9741" width="22.125" style="9"/>
    <col min="9742" max="9742" width="36.5" style="9" customWidth="1"/>
    <col min="9743" max="9986" width="22.125" style="9"/>
    <col min="9987" max="9991" width="0" style="9" hidden="1" customWidth="1"/>
    <col min="9992" max="9992" width="1.875" style="9" customWidth="1"/>
    <col min="9993" max="9993" width="22.125" style="9"/>
    <col min="9994" max="9994" width="35" style="9" customWidth="1"/>
    <col min="9995" max="9995" width="0" style="9" hidden="1" customWidth="1"/>
    <col min="9996" max="9996" width="1.875" style="9" customWidth="1"/>
    <col min="9997" max="9997" width="22.125" style="9"/>
    <col min="9998" max="9998" width="36.5" style="9" customWidth="1"/>
    <col min="9999" max="10242" width="22.125" style="9"/>
    <col min="10243" max="10247" width="0" style="9" hidden="1" customWidth="1"/>
    <col min="10248" max="10248" width="1.875" style="9" customWidth="1"/>
    <col min="10249" max="10249" width="22.125" style="9"/>
    <col min="10250" max="10250" width="35" style="9" customWidth="1"/>
    <col min="10251" max="10251" width="0" style="9" hidden="1" customWidth="1"/>
    <col min="10252" max="10252" width="1.875" style="9" customWidth="1"/>
    <col min="10253" max="10253" width="22.125" style="9"/>
    <col min="10254" max="10254" width="36.5" style="9" customWidth="1"/>
    <col min="10255" max="10498" width="22.125" style="9"/>
    <col min="10499" max="10503" width="0" style="9" hidden="1" customWidth="1"/>
    <col min="10504" max="10504" width="1.875" style="9" customWidth="1"/>
    <col min="10505" max="10505" width="22.125" style="9"/>
    <col min="10506" max="10506" width="35" style="9" customWidth="1"/>
    <col min="10507" max="10507" width="0" style="9" hidden="1" customWidth="1"/>
    <col min="10508" max="10508" width="1.875" style="9" customWidth="1"/>
    <col min="10509" max="10509" width="22.125" style="9"/>
    <col min="10510" max="10510" width="36.5" style="9" customWidth="1"/>
    <col min="10511" max="10754" width="22.125" style="9"/>
    <col min="10755" max="10759" width="0" style="9" hidden="1" customWidth="1"/>
    <col min="10760" max="10760" width="1.875" style="9" customWidth="1"/>
    <col min="10761" max="10761" width="22.125" style="9"/>
    <col min="10762" max="10762" width="35" style="9" customWidth="1"/>
    <col min="10763" max="10763" width="0" style="9" hidden="1" customWidth="1"/>
    <col min="10764" max="10764" width="1.875" style="9" customWidth="1"/>
    <col min="10765" max="10765" width="22.125" style="9"/>
    <col min="10766" max="10766" width="36.5" style="9" customWidth="1"/>
    <col min="10767" max="11010" width="22.125" style="9"/>
    <col min="11011" max="11015" width="0" style="9" hidden="1" customWidth="1"/>
    <col min="11016" max="11016" width="1.875" style="9" customWidth="1"/>
    <col min="11017" max="11017" width="22.125" style="9"/>
    <col min="11018" max="11018" width="35" style="9" customWidth="1"/>
    <col min="11019" max="11019" width="0" style="9" hidden="1" customWidth="1"/>
    <col min="11020" max="11020" width="1.875" style="9" customWidth="1"/>
    <col min="11021" max="11021" width="22.125" style="9"/>
    <col min="11022" max="11022" width="36.5" style="9" customWidth="1"/>
    <col min="11023" max="11266" width="22.125" style="9"/>
    <col min="11267" max="11271" width="0" style="9" hidden="1" customWidth="1"/>
    <col min="11272" max="11272" width="1.875" style="9" customWidth="1"/>
    <col min="11273" max="11273" width="22.125" style="9"/>
    <col min="11274" max="11274" width="35" style="9" customWidth="1"/>
    <col min="11275" max="11275" width="0" style="9" hidden="1" customWidth="1"/>
    <col min="11276" max="11276" width="1.875" style="9" customWidth="1"/>
    <col min="11277" max="11277" width="22.125" style="9"/>
    <col min="11278" max="11278" width="36.5" style="9" customWidth="1"/>
    <col min="11279" max="11522" width="22.125" style="9"/>
    <col min="11523" max="11527" width="0" style="9" hidden="1" customWidth="1"/>
    <col min="11528" max="11528" width="1.875" style="9" customWidth="1"/>
    <col min="11529" max="11529" width="22.125" style="9"/>
    <col min="11530" max="11530" width="35" style="9" customWidth="1"/>
    <col min="11531" max="11531" width="0" style="9" hidden="1" customWidth="1"/>
    <col min="11532" max="11532" width="1.875" style="9" customWidth="1"/>
    <col min="11533" max="11533" width="22.125" style="9"/>
    <col min="11534" max="11534" width="36.5" style="9" customWidth="1"/>
    <col min="11535" max="11778" width="22.125" style="9"/>
    <col min="11779" max="11783" width="0" style="9" hidden="1" customWidth="1"/>
    <col min="11784" max="11784" width="1.875" style="9" customWidth="1"/>
    <col min="11785" max="11785" width="22.125" style="9"/>
    <col min="11786" max="11786" width="35" style="9" customWidth="1"/>
    <col min="11787" max="11787" width="0" style="9" hidden="1" customWidth="1"/>
    <col min="11788" max="11788" width="1.875" style="9" customWidth="1"/>
    <col min="11789" max="11789" width="22.125" style="9"/>
    <col min="11790" max="11790" width="36.5" style="9" customWidth="1"/>
    <col min="11791" max="12034" width="22.125" style="9"/>
    <col min="12035" max="12039" width="0" style="9" hidden="1" customWidth="1"/>
    <col min="12040" max="12040" width="1.875" style="9" customWidth="1"/>
    <col min="12041" max="12041" width="22.125" style="9"/>
    <col min="12042" max="12042" width="35" style="9" customWidth="1"/>
    <col min="12043" max="12043" width="0" style="9" hidden="1" customWidth="1"/>
    <col min="12044" max="12044" width="1.875" style="9" customWidth="1"/>
    <col min="12045" max="12045" width="22.125" style="9"/>
    <col min="12046" max="12046" width="36.5" style="9" customWidth="1"/>
    <col min="12047" max="12290" width="22.125" style="9"/>
    <col min="12291" max="12295" width="0" style="9" hidden="1" customWidth="1"/>
    <col min="12296" max="12296" width="1.875" style="9" customWidth="1"/>
    <col min="12297" max="12297" width="22.125" style="9"/>
    <col min="12298" max="12298" width="35" style="9" customWidth="1"/>
    <col min="12299" max="12299" width="0" style="9" hidden="1" customWidth="1"/>
    <col min="12300" max="12300" width="1.875" style="9" customWidth="1"/>
    <col min="12301" max="12301" width="22.125" style="9"/>
    <col min="12302" max="12302" width="36.5" style="9" customWidth="1"/>
    <col min="12303" max="12546" width="22.125" style="9"/>
    <col min="12547" max="12551" width="0" style="9" hidden="1" customWidth="1"/>
    <col min="12552" max="12552" width="1.875" style="9" customWidth="1"/>
    <col min="12553" max="12553" width="22.125" style="9"/>
    <col min="12554" max="12554" width="35" style="9" customWidth="1"/>
    <col min="12555" max="12555" width="0" style="9" hidden="1" customWidth="1"/>
    <col min="12556" max="12556" width="1.875" style="9" customWidth="1"/>
    <col min="12557" max="12557" width="22.125" style="9"/>
    <col min="12558" max="12558" width="36.5" style="9" customWidth="1"/>
    <col min="12559" max="12802" width="22.125" style="9"/>
    <col min="12803" max="12807" width="0" style="9" hidden="1" customWidth="1"/>
    <col min="12808" max="12808" width="1.875" style="9" customWidth="1"/>
    <col min="12809" max="12809" width="22.125" style="9"/>
    <col min="12810" max="12810" width="35" style="9" customWidth="1"/>
    <col min="12811" max="12811" width="0" style="9" hidden="1" customWidth="1"/>
    <col min="12812" max="12812" width="1.875" style="9" customWidth="1"/>
    <col min="12813" max="12813" width="22.125" style="9"/>
    <col min="12814" max="12814" width="36.5" style="9" customWidth="1"/>
    <col min="12815" max="13058" width="22.125" style="9"/>
    <col min="13059" max="13063" width="0" style="9" hidden="1" customWidth="1"/>
    <col min="13064" max="13064" width="1.875" style="9" customWidth="1"/>
    <col min="13065" max="13065" width="22.125" style="9"/>
    <col min="13066" max="13066" width="35" style="9" customWidth="1"/>
    <col min="13067" max="13067" width="0" style="9" hidden="1" customWidth="1"/>
    <col min="13068" max="13068" width="1.875" style="9" customWidth="1"/>
    <col min="13069" max="13069" width="22.125" style="9"/>
    <col min="13070" max="13070" width="36.5" style="9" customWidth="1"/>
    <col min="13071" max="13314" width="22.125" style="9"/>
    <col min="13315" max="13319" width="0" style="9" hidden="1" customWidth="1"/>
    <col min="13320" max="13320" width="1.875" style="9" customWidth="1"/>
    <col min="13321" max="13321" width="22.125" style="9"/>
    <col min="13322" max="13322" width="35" style="9" customWidth="1"/>
    <col min="13323" max="13323" width="0" style="9" hidden="1" customWidth="1"/>
    <col min="13324" max="13324" width="1.875" style="9" customWidth="1"/>
    <col min="13325" max="13325" width="22.125" style="9"/>
    <col min="13326" max="13326" width="36.5" style="9" customWidth="1"/>
    <col min="13327" max="13570" width="22.125" style="9"/>
    <col min="13571" max="13575" width="0" style="9" hidden="1" customWidth="1"/>
    <col min="13576" max="13576" width="1.875" style="9" customWidth="1"/>
    <col min="13577" max="13577" width="22.125" style="9"/>
    <col min="13578" max="13578" width="35" style="9" customWidth="1"/>
    <col min="13579" max="13579" width="0" style="9" hidden="1" customWidth="1"/>
    <col min="13580" max="13580" width="1.875" style="9" customWidth="1"/>
    <col min="13581" max="13581" width="22.125" style="9"/>
    <col min="13582" max="13582" width="36.5" style="9" customWidth="1"/>
    <col min="13583" max="13826" width="22.125" style="9"/>
    <col min="13827" max="13831" width="0" style="9" hidden="1" customWidth="1"/>
    <col min="13832" max="13832" width="1.875" style="9" customWidth="1"/>
    <col min="13833" max="13833" width="22.125" style="9"/>
    <col min="13834" max="13834" width="35" style="9" customWidth="1"/>
    <col min="13835" max="13835" width="0" style="9" hidden="1" customWidth="1"/>
    <col min="13836" max="13836" width="1.875" style="9" customWidth="1"/>
    <col min="13837" max="13837" width="22.125" style="9"/>
    <col min="13838" max="13838" width="36.5" style="9" customWidth="1"/>
    <col min="13839" max="14082" width="22.125" style="9"/>
    <col min="14083" max="14087" width="0" style="9" hidden="1" customWidth="1"/>
    <col min="14088" max="14088" width="1.875" style="9" customWidth="1"/>
    <col min="14089" max="14089" width="22.125" style="9"/>
    <col min="14090" max="14090" width="35" style="9" customWidth="1"/>
    <col min="14091" max="14091" width="0" style="9" hidden="1" customWidth="1"/>
    <col min="14092" max="14092" width="1.875" style="9" customWidth="1"/>
    <col min="14093" max="14093" width="22.125" style="9"/>
    <col min="14094" max="14094" width="36.5" style="9" customWidth="1"/>
    <col min="14095" max="14338" width="22.125" style="9"/>
    <col min="14339" max="14343" width="0" style="9" hidden="1" customWidth="1"/>
    <col min="14344" max="14344" width="1.875" style="9" customWidth="1"/>
    <col min="14345" max="14345" width="22.125" style="9"/>
    <col min="14346" max="14346" width="35" style="9" customWidth="1"/>
    <col min="14347" max="14347" width="0" style="9" hidden="1" customWidth="1"/>
    <col min="14348" max="14348" width="1.875" style="9" customWidth="1"/>
    <col min="14349" max="14349" width="22.125" style="9"/>
    <col min="14350" max="14350" width="36.5" style="9" customWidth="1"/>
    <col min="14351" max="14594" width="22.125" style="9"/>
    <col min="14595" max="14599" width="0" style="9" hidden="1" customWidth="1"/>
    <col min="14600" max="14600" width="1.875" style="9" customWidth="1"/>
    <col min="14601" max="14601" width="22.125" style="9"/>
    <col min="14602" max="14602" width="35" style="9" customWidth="1"/>
    <col min="14603" max="14603" width="0" style="9" hidden="1" customWidth="1"/>
    <col min="14604" max="14604" width="1.875" style="9" customWidth="1"/>
    <col min="14605" max="14605" width="22.125" style="9"/>
    <col min="14606" max="14606" width="36.5" style="9" customWidth="1"/>
    <col min="14607" max="14850" width="22.125" style="9"/>
    <col min="14851" max="14855" width="0" style="9" hidden="1" customWidth="1"/>
    <col min="14856" max="14856" width="1.875" style="9" customWidth="1"/>
    <col min="14857" max="14857" width="22.125" style="9"/>
    <col min="14858" max="14858" width="35" style="9" customWidth="1"/>
    <col min="14859" max="14859" width="0" style="9" hidden="1" customWidth="1"/>
    <col min="14860" max="14860" width="1.875" style="9" customWidth="1"/>
    <col min="14861" max="14861" width="22.125" style="9"/>
    <col min="14862" max="14862" width="36.5" style="9" customWidth="1"/>
    <col min="14863" max="15106" width="22.125" style="9"/>
    <col min="15107" max="15111" width="0" style="9" hidden="1" customWidth="1"/>
    <col min="15112" max="15112" width="1.875" style="9" customWidth="1"/>
    <col min="15113" max="15113" width="22.125" style="9"/>
    <col min="15114" max="15114" width="35" style="9" customWidth="1"/>
    <col min="15115" max="15115" width="0" style="9" hidden="1" customWidth="1"/>
    <col min="15116" max="15116" width="1.875" style="9" customWidth="1"/>
    <col min="15117" max="15117" width="22.125" style="9"/>
    <col min="15118" max="15118" width="36.5" style="9" customWidth="1"/>
    <col min="15119" max="15362" width="22.125" style="9"/>
    <col min="15363" max="15367" width="0" style="9" hidden="1" customWidth="1"/>
    <col min="15368" max="15368" width="1.875" style="9" customWidth="1"/>
    <col min="15369" max="15369" width="22.125" style="9"/>
    <col min="15370" max="15370" width="35" style="9" customWidth="1"/>
    <col min="15371" max="15371" width="0" style="9" hidden="1" customWidth="1"/>
    <col min="15372" max="15372" width="1.875" style="9" customWidth="1"/>
    <col min="15373" max="15373" width="22.125" style="9"/>
    <col min="15374" max="15374" width="36.5" style="9" customWidth="1"/>
    <col min="15375" max="15618" width="22.125" style="9"/>
    <col min="15619" max="15623" width="0" style="9" hidden="1" customWidth="1"/>
    <col min="15624" max="15624" width="1.875" style="9" customWidth="1"/>
    <col min="15625" max="15625" width="22.125" style="9"/>
    <col min="15626" max="15626" width="35" style="9" customWidth="1"/>
    <col min="15627" max="15627" width="0" style="9" hidden="1" customWidth="1"/>
    <col min="15628" max="15628" width="1.875" style="9" customWidth="1"/>
    <col min="15629" max="15629" width="22.125" style="9"/>
    <col min="15630" max="15630" width="36.5" style="9" customWidth="1"/>
    <col min="15631" max="15874" width="22.125" style="9"/>
    <col min="15875" max="15879" width="0" style="9" hidden="1" customWidth="1"/>
    <col min="15880" max="15880" width="1.875" style="9" customWidth="1"/>
    <col min="15881" max="15881" width="22.125" style="9"/>
    <col min="15882" max="15882" width="35" style="9" customWidth="1"/>
    <col min="15883" max="15883" width="0" style="9" hidden="1" customWidth="1"/>
    <col min="15884" max="15884" width="1.875" style="9" customWidth="1"/>
    <col min="15885" max="15885" width="22.125" style="9"/>
    <col min="15886" max="15886" width="36.5" style="9" customWidth="1"/>
    <col min="15887" max="16130" width="22.125" style="9"/>
    <col min="16131" max="16135" width="0" style="9" hidden="1" customWidth="1"/>
    <col min="16136" max="16136" width="1.875" style="9" customWidth="1"/>
    <col min="16137" max="16137" width="22.125" style="9"/>
    <col min="16138" max="16138" width="35" style="9" customWidth="1"/>
    <col min="16139" max="16139" width="0" style="9" hidden="1" customWidth="1"/>
    <col min="16140" max="16140" width="1.875" style="9" customWidth="1"/>
    <col min="16141" max="16141" width="22.125" style="9"/>
    <col min="16142" max="16142" width="36.5" style="9" customWidth="1"/>
    <col min="16143" max="16384" width="22.125" style="9"/>
  </cols>
  <sheetData>
    <row r="1" spans="1:15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" customHeight="1" x14ac:dyDescent="0.2">
      <c r="F2" s="29"/>
      <c r="O2" s="29"/>
    </row>
    <row r="3" spans="1:15" ht="18" customHeight="1" x14ac:dyDescent="0.2">
      <c r="F3" s="29"/>
      <c r="O3" s="29"/>
    </row>
    <row r="4" spans="1:15" ht="32.25" thickBot="1" x14ac:dyDescent="0.25">
      <c r="A4" s="10" t="s">
        <v>5</v>
      </c>
      <c r="B4" s="11" t="s">
        <v>1</v>
      </c>
      <c r="C4" s="11" t="s">
        <v>4</v>
      </c>
      <c r="D4" s="11" t="s">
        <v>3</v>
      </c>
      <c r="E4" s="11" t="s">
        <v>6</v>
      </c>
      <c r="F4" s="31"/>
      <c r="G4" s="12"/>
      <c r="H4" s="27" t="s">
        <v>69</v>
      </c>
      <c r="I4" s="27" t="s">
        <v>71</v>
      </c>
      <c r="J4" s="10" t="s">
        <v>0</v>
      </c>
      <c r="L4" s="27" t="s">
        <v>52</v>
      </c>
      <c r="M4" s="27" t="s">
        <v>70</v>
      </c>
      <c r="O4" s="29"/>
    </row>
    <row r="5" spans="1:15" ht="15.75" x14ac:dyDescent="0.2">
      <c r="A5" s="13" t="s">
        <v>1</v>
      </c>
      <c r="B5" s="13" t="s">
        <v>7</v>
      </c>
      <c r="C5" s="13" t="s">
        <v>7</v>
      </c>
      <c r="D5" s="14" t="s">
        <v>8</v>
      </c>
      <c r="E5" s="13" t="s">
        <v>7</v>
      </c>
      <c r="F5" s="32"/>
      <c r="G5" s="15"/>
      <c r="H5" s="16" t="s">
        <v>1</v>
      </c>
      <c r="I5" s="13" t="s">
        <v>9</v>
      </c>
      <c r="J5" s="12" t="s">
        <v>10</v>
      </c>
      <c r="L5" s="16" t="s">
        <v>53</v>
      </c>
      <c r="M5" s="13" t="s">
        <v>56</v>
      </c>
      <c r="O5" s="29"/>
    </row>
    <row r="6" spans="1:15" ht="15.75" x14ac:dyDescent="0.2">
      <c r="A6" s="13" t="s">
        <v>4</v>
      </c>
      <c r="B6" s="13" t="s">
        <v>11</v>
      </c>
      <c r="C6" s="13" t="s">
        <v>11</v>
      </c>
      <c r="D6" s="14" t="s">
        <v>12</v>
      </c>
      <c r="E6" s="13" t="s">
        <v>11</v>
      </c>
      <c r="F6" s="32"/>
      <c r="G6" s="15"/>
      <c r="H6" s="16" t="s">
        <v>76</v>
      </c>
      <c r="I6" s="13" t="s">
        <v>77</v>
      </c>
      <c r="J6" s="12" t="s">
        <v>2</v>
      </c>
      <c r="L6" s="16" t="s">
        <v>54</v>
      </c>
      <c r="M6" s="13" t="s">
        <v>57</v>
      </c>
      <c r="O6" s="29"/>
    </row>
    <row r="7" spans="1:15" ht="15.75" x14ac:dyDescent="0.2">
      <c r="A7" s="13" t="s">
        <v>3</v>
      </c>
      <c r="B7" s="13" t="s">
        <v>13</v>
      </c>
      <c r="C7" s="13" t="s">
        <v>13</v>
      </c>
      <c r="D7" s="14" t="s">
        <v>14</v>
      </c>
      <c r="E7" s="13" t="s">
        <v>13</v>
      </c>
      <c r="F7" s="32"/>
      <c r="G7" s="15"/>
      <c r="H7" s="16" t="s">
        <v>3</v>
      </c>
      <c r="I7" s="13" t="s">
        <v>15</v>
      </c>
      <c r="J7" s="12"/>
      <c r="L7" s="16" t="s">
        <v>55</v>
      </c>
      <c r="M7" s="13" t="s">
        <v>58</v>
      </c>
      <c r="O7" s="29"/>
    </row>
    <row r="8" spans="1:15" ht="15.75" x14ac:dyDescent="0.25">
      <c r="A8" s="12" t="s">
        <v>6</v>
      </c>
      <c r="B8" s="13" t="s">
        <v>16</v>
      </c>
      <c r="C8" s="13" t="s">
        <v>16</v>
      </c>
      <c r="D8" s="14" t="s">
        <v>17</v>
      </c>
      <c r="E8" s="13" t="s">
        <v>16</v>
      </c>
      <c r="F8" s="32"/>
      <c r="G8" s="15"/>
      <c r="H8" s="18" t="s">
        <v>18</v>
      </c>
      <c r="I8" s="12" t="s">
        <v>19</v>
      </c>
      <c r="J8" s="12"/>
      <c r="L8" s="18"/>
      <c r="M8" s="12"/>
      <c r="O8" s="29"/>
    </row>
    <row r="9" spans="1:15" ht="15.95" customHeight="1" x14ac:dyDescent="0.2">
      <c r="A9" s="12"/>
      <c r="B9" s="13" t="s">
        <v>20</v>
      </c>
      <c r="C9" s="13" t="s">
        <v>20</v>
      </c>
      <c r="D9" s="14" t="s">
        <v>21</v>
      </c>
      <c r="E9" s="13" t="s">
        <v>20</v>
      </c>
      <c r="F9" s="32"/>
      <c r="G9" s="15"/>
      <c r="H9" s="19"/>
      <c r="I9" s="12"/>
      <c r="J9" s="12"/>
      <c r="O9" s="29"/>
    </row>
    <row r="10" spans="1:15" s="23" customFormat="1" ht="32.25" thickBot="1" x14ac:dyDescent="0.25">
      <c r="A10" s="17"/>
      <c r="B10" s="20" t="s">
        <v>22</v>
      </c>
      <c r="C10" s="20" t="s">
        <v>23</v>
      </c>
      <c r="D10" s="21" t="s">
        <v>24</v>
      </c>
      <c r="E10" s="20" t="s">
        <v>22</v>
      </c>
      <c r="F10" s="33"/>
      <c r="G10" s="22"/>
      <c r="H10" s="28" t="s">
        <v>74</v>
      </c>
      <c r="I10" s="28" t="s">
        <v>72</v>
      </c>
      <c r="J10" s="17"/>
      <c r="L10" s="28" t="s">
        <v>73</v>
      </c>
      <c r="M10" s="28" t="s">
        <v>72</v>
      </c>
      <c r="O10" s="30"/>
    </row>
    <row r="11" spans="1:15" ht="15.75" x14ac:dyDescent="0.25">
      <c r="A11" s="12"/>
      <c r="B11" s="13" t="s">
        <v>26</v>
      </c>
      <c r="C11" s="13" t="s">
        <v>27</v>
      </c>
      <c r="D11" s="14" t="s">
        <v>20</v>
      </c>
      <c r="E11" s="13" t="s">
        <v>23</v>
      </c>
      <c r="F11" s="32"/>
      <c r="G11" s="15"/>
      <c r="H11" s="24" t="s">
        <v>8</v>
      </c>
      <c r="I11" s="13" t="s">
        <v>28</v>
      </c>
      <c r="J11" s="12"/>
      <c r="L11" s="16" t="s">
        <v>7</v>
      </c>
      <c r="M11" s="13" t="s">
        <v>29</v>
      </c>
      <c r="O11" s="29"/>
    </row>
    <row r="12" spans="1:15" ht="15.75" x14ac:dyDescent="0.25">
      <c r="A12" s="12"/>
      <c r="B12" s="13" t="s">
        <v>30</v>
      </c>
      <c r="C12" s="13" t="s">
        <v>31</v>
      </c>
      <c r="D12" s="14" t="s">
        <v>32</v>
      </c>
      <c r="E12" s="13" t="s">
        <v>27</v>
      </c>
      <c r="F12" s="32"/>
      <c r="G12" s="15"/>
      <c r="H12" s="24" t="s">
        <v>12</v>
      </c>
      <c r="I12" s="13" t="s">
        <v>33</v>
      </c>
      <c r="J12" s="12"/>
      <c r="L12" s="16" t="s">
        <v>11</v>
      </c>
      <c r="M12" s="13" t="s">
        <v>34</v>
      </c>
      <c r="O12" s="29"/>
    </row>
    <row r="13" spans="1:15" ht="15.75" x14ac:dyDescent="0.25">
      <c r="A13" s="12"/>
      <c r="B13" s="13" t="s">
        <v>23</v>
      </c>
      <c r="C13" s="13" t="s">
        <v>35</v>
      </c>
      <c r="D13" s="14" t="s">
        <v>36</v>
      </c>
      <c r="E13" s="13" t="s">
        <v>31</v>
      </c>
      <c r="F13" s="32"/>
      <c r="G13" s="15"/>
      <c r="H13" s="24" t="s">
        <v>14</v>
      </c>
      <c r="I13" s="13" t="s">
        <v>37</v>
      </c>
      <c r="J13" s="12"/>
      <c r="L13" s="16" t="s">
        <v>13</v>
      </c>
      <c r="M13" s="13" t="s">
        <v>38</v>
      </c>
      <c r="O13" s="29"/>
    </row>
    <row r="14" spans="1:15" ht="15.75" x14ac:dyDescent="0.25">
      <c r="A14" s="12"/>
      <c r="B14" s="13" t="s">
        <v>31</v>
      </c>
      <c r="C14" s="13" t="s">
        <v>39</v>
      </c>
      <c r="D14" s="14" t="s">
        <v>40</v>
      </c>
      <c r="E14" s="13" t="s">
        <v>35</v>
      </c>
      <c r="F14" s="32"/>
      <c r="G14" s="15"/>
      <c r="H14" s="24" t="s">
        <v>17</v>
      </c>
      <c r="I14" s="13" t="s">
        <v>41</v>
      </c>
      <c r="J14" s="12"/>
      <c r="L14" s="16" t="s">
        <v>16</v>
      </c>
      <c r="M14" s="13" t="s">
        <v>42</v>
      </c>
      <c r="O14" s="29"/>
    </row>
    <row r="15" spans="1:15" ht="15.75" x14ac:dyDescent="0.25">
      <c r="A15" s="12"/>
      <c r="B15" s="13" t="s">
        <v>39</v>
      </c>
      <c r="D15" s="14" t="s">
        <v>43</v>
      </c>
      <c r="E15" s="13" t="s">
        <v>39</v>
      </c>
      <c r="F15" s="32"/>
      <c r="G15" s="15"/>
      <c r="H15" s="24" t="s">
        <v>44</v>
      </c>
      <c r="I15" s="13" t="s">
        <v>45</v>
      </c>
      <c r="J15" s="12"/>
      <c r="L15" s="16" t="s">
        <v>20</v>
      </c>
      <c r="M15" s="13" t="s">
        <v>47</v>
      </c>
      <c r="O15" s="29"/>
    </row>
    <row r="16" spans="1:15" ht="15.75" x14ac:dyDescent="0.25">
      <c r="A16" s="12"/>
      <c r="B16" s="12"/>
      <c r="D16" s="14" t="s">
        <v>46</v>
      </c>
      <c r="E16" s="15"/>
      <c r="F16" s="32"/>
      <c r="G16" s="15"/>
      <c r="H16" s="24" t="s">
        <v>21</v>
      </c>
      <c r="I16" s="13" t="s">
        <v>42</v>
      </c>
      <c r="J16" s="12"/>
      <c r="L16" s="16"/>
      <c r="M16" s="13"/>
      <c r="O16" s="29"/>
    </row>
    <row r="17" spans="1:15" ht="15.75" x14ac:dyDescent="0.25">
      <c r="A17" s="12"/>
      <c r="B17" s="12"/>
      <c r="C17" s="25"/>
      <c r="D17" s="15"/>
      <c r="E17" s="15"/>
      <c r="F17" s="32"/>
      <c r="G17" s="15"/>
      <c r="H17" s="24" t="s">
        <v>24</v>
      </c>
      <c r="I17" s="13" t="s">
        <v>48</v>
      </c>
      <c r="J17" s="12"/>
      <c r="O17" s="29"/>
    </row>
    <row r="18" spans="1:15" ht="15.75" x14ac:dyDescent="0.25">
      <c r="A18" s="12"/>
      <c r="B18" s="12"/>
      <c r="C18" s="25"/>
      <c r="D18" s="15"/>
      <c r="E18" s="15"/>
      <c r="F18" s="32"/>
      <c r="G18" s="15"/>
      <c r="H18" s="24" t="s">
        <v>20</v>
      </c>
      <c r="I18" s="13" t="s">
        <v>47</v>
      </c>
      <c r="J18" s="12"/>
      <c r="L18" s="16"/>
      <c r="M18" s="13"/>
      <c r="O18" s="29"/>
    </row>
    <row r="19" spans="1:15" ht="15.75" x14ac:dyDescent="0.25">
      <c r="A19" s="12"/>
      <c r="B19" s="12"/>
      <c r="C19" s="25"/>
      <c r="D19" s="15"/>
      <c r="E19" s="15"/>
      <c r="F19" s="32"/>
      <c r="G19" s="15"/>
      <c r="H19" s="24" t="s">
        <v>40</v>
      </c>
      <c r="I19" s="13" t="s">
        <v>49</v>
      </c>
      <c r="J19" s="12"/>
      <c r="L19" s="16"/>
      <c r="M19" s="13"/>
      <c r="O19" s="29"/>
    </row>
    <row r="20" spans="1:15" x14ac:dyDescent="0.2">
      <c r="A20" s="12"/>
      <c r="B20" s="12"/>
      <c r="C20" s="25"/>
      <c r="D20" s="12"/>
      <c r="E20" s="12"/>
      <c r="F20" s="31"/>
      <c r="G20" s="12"/>
      <c r="H20" s="12"/>
      <c r="I20" s="12"/>
      <c r="J20" s="12"/>
      <c r="O20" s="29"/>
    </row>
    <row r="21" spans="1:15" ht="32.25" thickBot="1" x14ac:dyDescent="0.25">
      <c r="A21" s="12"/>
      <c r="B21" s="12"/>
      <c r="C21" s="25"/>
      <c r="D21" s="12"/>
      <c r="E21" s="12"/>
      <c r="F21" s="31"/>
      <c r="G21" s="12"/>
      <c r="H21" s="28" t="s">
        <v>78</v>
      </c>
      <c r="I21" s="28" t="s">
        <v>25</v>
      </c>
      <c r="J21" s="13"/>
      <c r="K21" s="26"/>
      <c r="L21" s="28" t="s">
        <v>75</v>
      </c>
      <c r="M21" s="28" t="s">
        <v>25</v>
      </c>
      <c r="O21" s="29"/>
    </row>
    <row r="22" spans="1:15" ht="15.75" x14ac:dyDescent="0.2">
      <c r="A22" s="12"/>
      <c r="B22" s="12"/>
      <c r="C22" s="25"/>
      <c r="D22" s="12"/>
      <c r="E22" s="12"/>
      <c r="F22" s="31"/>
      <c r="G22" s="12"/>
      <c r="H22" s="16" t="s">
        <v>7</v>
      </c>
      <c r="I22" s="13" t="s">
        <v>29</v>
      </c>
      <c r="J22" s="12"/>
      <c r="L22" s="16" t="s">
        <v>7</v>
      </c>
      <c r="M22" s="13" t="s">
        <v>29</v>
      </c>
      <c r="O22" s="29"/>
    </row>
    <row r="23" spans="1:15" ht="15.75" x14ac:dyDescent="0.2">
      <c r="A23" s="12"/>
      <c r="B23" s="12"/>
      <c r="C23" s="25"/>
      <c r="D23" s="12"/>
      <c r="E23" s="12"/>
      <c r="F23" s="31"/>
      <c r="G23" s="12"/>
      <c r="H23" s="16" t="s">
        <v>11</v>
      </c>
      <c r="I23" s="13" t="s">
        <v>34</v>
      </c>
      <c r="J23" s="12"/>
      <c r="L23" s="16" t="s">
        <v>11</v>
      </c>
      <c r="M23" s="13" t="s">
        <v>34</v>
      </c>
      <c r="O23" s="29"/>
    </row>
    <row r="24" spans="1:15" ht="15.75" x14ac:dyDescent="0.2">
      <c r="A24" s="12"/>
      <c r="B24" s="12"/>
      <c r="C24" s="25"/>
      <c r="D24" s="12"/>
      <c r="E24" s="12"/>
      <c r="F24" s="31"/>
      <c r="G24" s="12"/>
      <c r="H24" s="16" t="s">
        <v>13</v>
      </c>
      <c r="I24" s="13" t="s">
        <v>38</v>
      </c>
      <c r="J24" s="12"/>
      <c r="L24" s="16" t="s">
        <v>13</v>
      </c>
      <c r="M24" s="13" t="s">
        <v>38</v>
      </c>
      <c r="O24" s="29"/>
    </row>
    <row r="25" spans="1:15" ht="15.75" x14ac:dyDescent="0.2">
      <c r="A25" s="12"/>
      <c r="B25" s="12"/>
      <c r="C25" s="25"/>
      <c r="D25" s="12"/>
      <c r="E25" s="12"/>
      <c r="F25" s="31"/>
      <c r="G25" s="12"/>
      <c r="H25" s="16" t="s">
        <v>16</v>
      </c>
      <c r="I25" s="13" t="s">
        <v>42</v>
      </c>
      <c r="J25" s="12"/>
      <c r="L25" s="16" t="s">
        <v>16</v>
      </c>
      <c r="M25" s="13" t="s">
        <v>42</v>
      </c>
      <c r="O25" s="29"/>
    </row>
    <row r="26" spans="1:15" ht="15.75" x14ac:dyDescent="0.2">
      <c r="A26" s="12"/>
      <c r="B26" s="12"/>
      <c r="C26" s="25"/>
      <c r="D26" s="12"/>
      <c r="E26" s="12"/>
      <c r="F26" s="31"/>
      <c r="G26" s="12"/>
      <c r="H26" s="16" t="s">
        <v>20</v>
      </c>
      <c r="I26" s="13" t="s">
        <v>47</v>
      </c>
      <c r="J26" s="12"/>
      <c r="L26" s="16" t="s">
        <v>20</v>
      </c>
      <c r="M26" s="13" t="s">
        <v>47</v>
      </c>
      <c r="O26" s="29"/>
    </row>
    <row r="27" spans="1:15" ht="15.75" x14ac:dyDescent="0.2">
      <c r="A27" s="12"/>
      <c r="B27" s="12"/>
      <c r="C27" s="25"/>
      <c r="D27" s="12"/>
      <c r="E27" s="12"/>
      <c r="F27" s="31"/>
      <c r="G27" s="12"/>
      <c r="H27" s="16" t="s">
        <v>27</v>
      </c>
      <c r="I27" s="13" t="s">
        <v>50</v>
      </c>
      <c r="J27" s="12"/>
      <c r="L27" s="16" t="s">
        <v>27</v>
      </c>
      <c r="M27" s="13" t="s">
        <v>50</v>
      </c>
      <c r="O27" s="29"/>
    </row>
    <row r="28" spans="1:15" ht="15.75" x14ac:dyDescent="0.2">
      <c r="A28" s="12"/>
      <c r="B28" s="12"/>
      <c r="C28" s="25"/>
      <c r="D28" s="12"/>
      <c r="E28" s="12"/>
      <c r="F28" s="31"/>
      <c r="G28" s="12"/>
      <c r="H28" s="16" t="s">
        <v>35</v>
      </c>
      <c r="I28" s="13" t="s">
        <v>51</v>
      </c>
      <c r="J28" s="12"/>
      <c r="L28" s="16" t="s">
        <v>35</v>
      </c>
      <c r="M28" s="13" t="s">
        <v>51</v>
      </c>
      <c r="O28" s="29"/>
    </row>
    <row r="29" spans="1:15" x14ac:dyDescent="0.2">
      <c r="A29" s="12"/>
      <c r="B29" s="12"/>
      <c r="C29" s="25"/>
      <c r="D29" s="12"/>
      <c r="E29" s="12"/>
      <c r="F29" s="31"/>
      <c r="G29" s="12"/>
      <c r="J29" s="12"/>
      <c r="O29" s="29"/>
    </row>
    <row r="30" spans="1:15" ht="15.75" x14ac:dyDescent="0.2">
      <c r="A30" s="12"/>
      <c r="B30" s="12"/>
      <c r="C30" s="25"/>
      <c r="D30" s="12"/>
      <c r="E30" s="12"/>
      <c r="F30" s="31"/>
      <c r="G30" s="12"/>
      <c r="J30" s="12"/>
      <c r="L30" s="16"/>
      <c r="M30" s="13"/>
      <c r="O30" s="29"/>
    </row>
    <row r="31" spans="1:15" x14ac:dyDescent="0.2">
      <c r="A31" s="31"/>
      <c r="B31" s="31"/>
      <c r="C31" s="34"/>
      <c r="D31" s="31"/>
      <c r="E31" s="31"/>
      <c r="F31" s="31"/>
      <c r="G31" s="31"/>
      <c r="H31" s="35"/>
      <c r="I31" s="36"/>
      <c r="J31" s="31"/>
      <c r="K31" s="29"/>
      <c r="L31" s="29"/>
      <c r="M31" s="29"/>
      <c r="N31" s="29"/>
      <c r="O31" s="29"/>
    </row>
    <row r="32" spans="1:15" x14ac:dyDescent="0.2">
      <c r="A32" s="12"/>
      <c r="B32" s="12"/>
      <c r="C32" s="25"/>
      <c r="D32" s="12"/>
      <c r="E32" s="12"/>
      <c r="F32" s="12"/>
      <c r="G32" s="12"/>
      <c r="J32" s="12"/>
    </row>
    <row r="33" spans="1:10" x14ac:dyDescent="0.2">
      <c r="A33" s="12"/>
      <c r="B33" s="12"/>
      <c r="C33" s="25"/>
      <c r="D33" s="12"/>
      <c r="E33" s="12"/>
      <c r="F33" s="12"/>
      <c r="G33" s="12"/>
      <c r="J33" s="12"/>
    </row>
    <row r="34" spans="1:10" x14ac:dyDescent="0.2">
      <c r="A34" s="12"/>
      <c r="B34" s="12"/>
      <c r="C34" s="25"/>
      <c r="D34" s="12"/>
      <c r="E34" s="12"/>
      <c r="F34" s="12"/>
      <c r="G34" s="12"/>
      <c r="J34" s="12"/>
    </row>
    <row r="35" spans="1:10" x14ac:dyDescent="0.2">
      <c r="A35" s="12"/>
      <c r="B35" s="12"/>
      <c r="C35" s="25"/>
      <c r="D35" s="12"/>
      <c r="E35" s="12"/>
      <c r="F35" s="12"/>
      <c r="G35" s="12"/>
      <c r="J35" s="12"/>
    </row>
    <row r="36" spans="1:10" x14ac:dyDescent="0.2">
      <c r="A36" s="12"/>
      <c r="B36" s="12"/>
      <c r="C36" s="25"/>
      <c r="D36" s="12"/>
      <c r="E36" s="12"/>
      <c r="F36" s="12"/>
      <c r="G36" s="12"/>
      <c r="J36" s="12"/>
    </row>
    <row r="37" spans="1:10" x14ac:dyDescent="0.2">
      <c r="A37" s="12"/>
      <c r="B37" s="12"/>
      <c r="C37" s="25"/>
      <c r="D37" s="12"/>
      <c r="E37" s="12"/>
      <c r="F37" s="12"/>
      <c r="G37" s="12"/>
      <c r="J37" s="12"/>
    </row>
    <row r="38" spans="1:10" x14ac:dyDescent="0.2">
      <c r="A38" s="12"/>
      <c r="B38" s="12"/>
      <c r="C38" s="25"/>
      <c r="D38" s="12"/>
      <c r="E38" s="12"/>
      <c r="F38" s="12"/>
      <c r="G38" s="12"/>
      <c r="J38" s="12"/>
    </row>
    <row r="39" spans="1:10" x14ac:dyDescent="0.2">
      <c r="A39" s="12"/>
      <c r="B39" s="12"/>
      <c r="C39" s="25"/>
      <c r="D39" s="12"/>
      <c r="E39" s="12"/>
      <c r="F39" s="12"/>
      <c r="G39" s="12"/>
      <c r="J39" s="12"/>
    </row>
    <row r="40" spans="1:10" x14ac:dyDescent="0.2">
      <c r="A40" s="12"/>
      <c r="B40" s="12"/>
      <c r="C40" s="25"/>
      <c r="D40" s="12"/>
      <c r="E40" s="12"/>
      <c r="F40" s="12"/>
      <c r="G40" s="12"/>
      <c r="J40" s="12"/>
    </row>
    <row r="41" spans="1:10" x14ac:dyDescent="0.2">
      <c r="A41" s="12"/>
      <c r="B41" s="12"/>
      <c r="C41" s="25"/>
      <c r="D41" s="12"/>
      <c r="E41" s="12"/>
      <c r="F41" s="12"/>
      <c r="G41" s="12"/>
      <c r="J41" s="12"/>
    </row>
    <row r="42" spans="1:10" x14ac:dyDescent="0.2">
      <c r="A42" s="12"/>
      <c r="B42" s="12"/>
      <c r="C42" s="25"/>
      <c r="D42" s="12"/>
      <c r="E42" s="12"/>
      <c r="F42" s="12"/>
      <c r="G42" s="12"/>
      <c r="J42" s="12"/>
    </row>
    <row r="43" spans="1:10" x14ac:dyDescent="0.2">
      <c r="A43" s="12"/>
      <c r="B43" s="12"/>
      <c r="C43" s="25"/>
      <c r="D43" s="12"/>
      <c r="E43" s="12"/>
      <c r="F43" s="12"/>
      <c r="G43" s="12"/>
      <c r="J43" s="12"/>
    </row>
    <row r="44" spans="1:10" x14ac:dyDescent="0.2">
      <c r="A44" s="12"/>
      <c r="B44" s="12"/>
      <c r="C44" s="25"/>
      <c r="D44" s="12"/>
      <c r="E44" s="12"/>
      <c r="F44" s="12"/>
      <c r="G44" s="12"/>
      <c r="H44" s="13"/>
      <c r="I44" s="13"/>
      <c r="J44" s="12"/>
    </row>
    <row r="45" spans="1:10" x14ac:dyDescent="0.2">
      <c r="A45" s="12"/>
      <c r="B45" s="12"/>
      <c r="C45" s="12"/>
      <c r="D45" s="12"/>
      <c r="E45" s="12"/>
      <c r="F45" s="12"/>
      <c r="G45" s="12"/>
      <c r="J45" s="12"/>
    </row>
    <row r="46" spans="1:10" x14ac:dyDescent="0.2">
      <c r="A46" s="12"/>
      <c r="B46" s="12"/>
      <c r="C46" s="12"/>
      <c r="D46" s="12"/>
      <c r="E46" s="12"/>
      <c r="F46" s="12"/>
      <c r="G46" s="12"/>
      <c r="J46" s="12"/>
    </row>
    <row r="47" spans="1:10" x14ac:dyDescent="0.2">
      <c r="A47" s="12"/>
      <c r="B47" s="12"/>
      <c r="C47" s="12"/>
      <c r="D47" s="12"/>
      <c r="E47" s="12"/>
      <c r="F47" s="12"/>
      <c r="G47" s="12"/>
      <c r="J47" s="12"/>
    </row>
    <row r="48" spans="1:10" x14ac:dyDescent="0.2">
      <c r="A48" s="12"/>
      <c r="B48" s="12"/>
      <c r="C48" s="12"/>
      <c r="D48" s="12"/>
      <c r="E48" s="12"/>
      <c r="F48" s="12"/>
      <c r="G48" s="12"/>
      <c r="J48" s="12"/>
    </row>
    <row r="49" spans="1:10" x14ac:dyDescent="0.2">
      <c r="A49" s="12"/>
      <c r="B49" s="12"/>
      <c r="C49" s="12"/>
      <c r="D49" s="12"/>
      <c r="E49" s="12"/>
      <c r="F49" s="12"/>
      <c r="G49" s="12"/>
      <c r="J49" s="12"/>
    </row>
    <row r="50" spans="1:10" x14ac:dyDescent="0.2">
      <c r="A50" s="12"/>
      <c r="B50" s="12"/>
      <c r="C50" s="12"/>
      <c r="D50" s="12"/>
      <c r="E50" s="12"/>
      <c r="F50" s="12"/>
      <c r="G50" s="12"/>
      <c r="J50" s="12"/>
    </row>
    <row r="51" spans="1:10" x14ac:dyDescent="0.2">
      <c r="A51" s="12"/>
      <c r="B51" s="12"/>
      <c r="C51" s="12"/>
      <c r="D51" s="12"/>
      <c r="E51" s="12"/>
      <c r="F51" s="12"/>
      <c r="G51" s="12"/>
      <c r="J51" s="12"/>
    </row>
    <row r="52" spans="1:10" x14ac:dyDescent="0.2">
      <c r="A52" s="12"/>
      <c r="B52" s="12"/>
      <c r="C52" s="12"/>
      <c r="D52" s="12"/>
      <c r="E52" s="12"/>
      <c r="F52" s="12"/>
      <c r="G52" s="12"/>
      <c r="J52" s="12"/>
    </row>
    <row r="53" spans="1:10" x14ac:dyDescent="0.2">
      <c r="A53" s="12"/>
      <c r="B53" s="12"/>
      <c r="C53" s="12"/>
      <c r="D53" s="12"/>
      <c r="E53" s="12"/>
      <c r="F53" s="12"/>
      <c r="G53" s="12"/>
      <c r="J53" s="12"/>
    </row>
    <row r="54" spans="1:10" x14ac:dyDescent="0.2">
      <c r="A54" s="12"/>
      <c r="B54" s="12"/>
      <c r="C54" s="12"/>
      <c r="D54" s="12"/>
      <c r="E54" s="12"/>
      <c r="F54" s="12"/>
      <c r="G54" s="12"/>
      <c r="J54" s="12"/>
    </row>
    <row r="55" spans="1:10" x14ac:dyDescent="0.2">
      <c r="A55" s="12"/>
      <c r="B55" s="12"/>
      <c r="C55" s="12"/>
      <c r="D55" s="12"/>
      <c r="E55" s="12"/>
      <c r="F55" s="12"/>
      <c r="G55" s="12"/>
      <c r="J55" s="12"/>
    </row>
    <row r="56" spans="1:10" x14ac:dyDescent="0.2">
      <c r="A56" s="12"/>
      <c r="B56" s="12"/>
      <c r="C56" s="12"/>
      <c r="D56" s="12"/>
      <c r="E56" s="12"/>
      <c r="F56" s="12"/>
      <c r="G56" s="12"/>
      <c r="J56" s="12"/>
    </row>
    <row r="57" spans="1:10" x14ac:dyDescent="0.2">
      <c r="A57" s="12"/>
      <c r="B57" s="12"/>
      <c r="C57" s="12"/>
      <c r="D57" s="12"/>
      <c r="E57" s="12"/>
      <c r="F57" s="12"/>
      <c r="G57" s="12"/>
      <c r="J57" s="12"/>
    </row>
  </sheetData>
  <pageMargins left="0.75" right="0.75" top="0.5" bottom="1" header="0.5" footer="0.5"/>
  <pageSetup scale="67" orientation="portrait" horizontalDpi="4294967292" verticalDpi="4294967292" r:id="rId1"/>
  <headerFooter alignWithMargins="0"/>
  <rowBreaks count="1" manualBreakCount="1">
    <brk id="51" min="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M17"/>
  <sheetViews>
    <sheetView workbookViewId="0">
      <selection activeCell="C7" sqref="C7:M17"/>
    </sheetView>
  </sheetViews>
  <sheetFormatPr defaultRowHeight="15.75" x14ac:dyDescent="0.25"/>
  <cols>
    <col min="3" max="3" width="45.5" bestFit="1" customWidth="1"/>
    <col min="5" max="5" width="12.625" bestFit="1" customWidth="1"/>
    <col min="6" max="6" width="3.875" customWidth="1"/>
    <col min="7" max="7" width="12.625" customWidth="1"/>
    <col min="8" max="8" width="2.625" customWidth="1"/>
    <col min="9" max="9" width="11.125" bestFit="1" customWidth="1"/>
    <col min="10" max="10" width="3.125" customWidth="1"/>
    <col min="11" max="11" width="11.125" bestFit="1" customWidth="1"/>
    <col min="12" max="12" width="3.75" customWidth="1"/>
    <col min="13" max="13" width="13.75" bestFit="1" customWidth="1"/>
    <col min="16" max="16" width="10.125" bestFit="1" customWidth="1"/>
  </cols>
  <sheetData>
    <row r="5" spans="3:13" x14ac:dyDescent="0.25">
      <c r="C5">
        <v>2023</v>
      </c>
    </row>
    <row r="7" spans="3:13" x14ac:dyDescent="0.25">
      <c r="C7" s="227" t="s">
        <v>122</v>
      </c>
      <c r="D7" s="229" t="s">
        <v>179</v>
      </c>
      <c r="E7" s="230"/>
      <c r="F7" s="229" t="s">
        <v>123</v>
      </c>
      <c r="G7" s="230"/>
      <c r="H7" s="229" t="s">
        <v>180</v>
      </c>
      <c r="I7" s="230"/>
      <c r="J7" s="229" t="s">
        <v>258</v>
      </c>
      <c r="K7" s="230"/>
      <c r="L7" s="229" t="s">
        <v>181</v>
      </c>
      <c r="M7" s="230"/>
    </row>
    <row r="8" spans="3:13" ht="31.5" x14ac:dyDescent="0.25">
      <c r="C8" s="228"/>
      <c r="D8" s="216" t="s">
        <v>182</v>
      </c>
      <c r="E8" s="216" t="s">
        <v>183</v>
      </c>
      <c r="F8" s="216" t="s">
        <v>182</v>
      </c>
      <c r="G8" s="216" t="s">
        <v>183</v>
      </c>
      <c r="H8" s="216" t="s">
        <v>182</v>
      </c>
      <c r="I8" s="216" t="s">
        <v>183</v>
      </c>
      <c r="J8" s="216" t="s">
        <v>182</v>
      </c>
      <c r="K8" s="216" t="s">
        <v>183</v>
      </c>
      <c r="L8" s="216" t="s">
        <v>182</v>
      </c>
      <c r="M8" s="216" t="s">
        <v>183</v>
      </c>
    </row>
    <row r="9" spans="3:13" x14ac:dyDescent="0.25">
      <c r="C9" s="187" t="s">
        <v>148</v>
      </c>
      <c r="D9" s="186">
        <v>4</v>
      </c>
      <c r="E9" s="210">
        <v>733200</v>
      </c>
      <c r="F9" s="186">
        <v>2</v>
      </c>
      <c r="G9" s="210">
        <v>58000</v>
      </c>
      <c r="H9" s="186">
        <v>0</v>
      </c>
      <c r="I9" s="210">
        <v>0</v>
      </c>
      <c r="J9" s="186">
        <v>0</v>
      </c>
      <c r="K9" s="210">
        <v>0</v>
      </c>
      <c r="L9" s="187">
        <f t="shared" ref="L9:L16" si="0">D9+F9+H9</f>
        <v>6</v>
      </c>
      <c r="M9" s="211">
        <f>E9+G9+I9</f>
        <v>791200</v>
      </c>
    </row>
    <row r="10" spans="3:13" x14ac:dyDescent="0.25">
      <c r="C10" s="187" t="s">
        <v>99</v>
      </c>
      <c r="D10" s="186">
        <v>5</v>
      </c>
      <c r="E10" s="210">
        <v>464400</v>
      </c>
      <c r="F10" s="186">
        <v>0</v>
      </c>
      <c r="G10" s="210">
        <v>0</v>
      </c>
      <c r="H10" s="186">
        <v>0</v>
      </c>
      <c r="I10" s="210">
        <v>0</v>
      </c>
      <c r="J10" s="186">
        <v>0</v>
      </c>
      <c r="K10" s="210">
        <v>0</v>
      </c>
      <c r="L10" s="187">
        <f t="shared" si="0"/>
        <v>5</v>
      </c>
      <c r="M10" s="211">
        <f>E10+G10+I10</f>
        <v>464400</v>
      </c>
    </row>
    <row r="11" spans="3:13" x14ac:dyDescent="0.25">
      <c r="C11" s="187" t="s">
        <v>100</v>
      </c>
      <c r="D11" s="186">
        <v>4</v>
      </c>
      <c r="E11" s="210">
        <f>SUM(Consultancy!H17:H21)</f>
        <v>342000</v>
      </c>
      <c r="F11" s="186">
        <v>9</v>
      </c>
      <c r="G11" s="210">
        <f>SUM(Goods!H11:H15)</f>
        <v>4191000</v>
      </c>
      <c r="H11" s="186">
        <v>3</v>
      </c>
      <c r="I11" s="210">
        <f>SUM('Non Consultancy'!H10:H12)</f>
        <v>160000</v>
      </c>
      <c r="J11" s="186">
        <v>1</v>
      </c>
      <c r="K11" s="210">
        <f>Works!H8</f>
        <v>600000</v>
      </c>
      <c r="L11" s="187">
        <f t="shared" si="0"/>
        <v>16</v>
      </c>
      <c r="M11" s="211">
        <f>E11+G11+I11</f>
        <v>4693000</v>
      </c>
    </row>
    <row r="12" spans="3:13" x14ac:dyDescent="0.25">
      <c r="C12" s="187" t="s">
        <v>101</v>
      </c>
      <c r="D12" s="186">
        <v>0</v>
      </c>
      <c r="E12" s="210">
        <v>0</v>
      </c>
      <c r="F12" s="186">
        <v>5</v>
      </c>
      <c r="G12" s="210">
        <v>2320600</v>
      </c>
      <c r="H12" s="186">
        <v>0</v>
      </c>
      <c r="I12" s="210">
        <v>0</v>
      </c>
      <c r="J12" s="186">
        <v>0</v>
      </c>
      <c r="K12" s="210">
        <v>0</v>
      </c>
      <c r="L12" s="187">
        <f t="shared" si="0"/>
        <v>5</v>
      </c>
      <c r="M12" s="211">
        <f>E12+G12+I12</f>
        <v>2320600</v>
      </c>
    </row>
    <row r="13" spans="3:13" x14ac:dyDescent="0.25">
      <c r="C13" s="187" t="s">
        <v>103</v>
      </c>
      <c r="D13" s="186">
        <v>4</v>
      </c>
      <c r="E13" s="210">
        <v>480000</v>
      </c>
      <c r="F13" s="186">
        <v>1</v>
      </c>
      <c r="G13" s="210">
        <v>50000</v>
      </c>
      <c r="H13" s="186">
        <v>0</v>
      </c>
      <c r="I13" s="210">
        <v>0</v>
      </c>
      <c r="J13" s="186">
        <v>0</v>
      </c>
      <c r="K13" s="210">
        <v>0</v>
      </c>
      <c r="L13" s="187">
        <f t="shared" si="0"/>
        <v>5</v>
      </c>
      <c r="M13" s="211">
        <f>E13+G13+I13</f>
        <v>530000</v>
      </c>
    </row>
    <row r="14" spans="3:13" x14ac:dyDescent="0.25">
      <c r="C14" s="187" t="s">
        <v>184</v>
      </c>
      <c r="D14" s="186">
        <v>2</v>
      </c>
      <c r="E14" s="210">
        <v>115000</v>
      </c>
      <c r="F14" s="186">
        <v>2</v>
      </c>
      <c r="G14" s="210">
        <v>35000</v>
      </c>
      <c r="H14" s="186">
        <v>2</v>
      </c>
      <c r="I14" s="210">
        <v>10500</v>
      </c>
      <c r="J14" s="186">
        <v>0</v>
      </c>
      <c r="K14" s="210">
        <v>0</v>
      </c>
      <c r="L14" s="187">
        <f t="shared" si="0"/>
        <v>6</v>
      </c>
      <c r="M14" s="211">
        <f>E14+G14+I14</f>
        <v>160500</v>
      </c>
    </row>
    <row r="15" spans="3:13" x14ac:dyDescent="0.25">
      <c r="C15" s="187" t="s">
        <v>111</v>
      </c>
      <c r="D15" s="186">
        <v>9</v>
      </c>
      <c r="E15" s="210">
        <v>1296000</v>
      </c>
      <c r="F15" s="186">
        <v>1</v>
      </c>
      <c r="G15" s="210">
        <v>35000</v>
      </c>
      <c r="H15" s="186">
        <v>0</v>
      </c>
      <c r="I15" s="210">
        <v>0</v>
      </c>
      <c r="J15" s="186">
        <v>0</v>
      </c>
      <c r="K15" s="210">
        <v>0</v>
      </c>
      <c r="L15" s="187">
        <f t="shared" si="0"/>
        <v>10</v>
      </c>
      <c r="M15" s="211">
        <f>E15+G15+I15</f>
        <v>1331000</v>
      </c>
    </row>
    <row r="16" spans="3:13" x14ac:dyDescent="0.25">
      <c r="C16" s="187" t="s">
        <v>104</v>
      </c>
      <c r="D16" s="186">
        <v>7</v>
      </c>
      <c r="E16" s="210">
        <v>1321000</v>
      </c>
      <c r="F16" s="186">
        <v>2</v>
      </c>
      <c r="G16" s="210">
        <v>326000</v>
      </c>
      <c r="H16" s="186">
        <v>0</v>
      </c>
      <c r="I16" s="210">
        <v>0</v>
      </c>
      <c r="J16" s="186">
        <v>0</v>
      </c>
      <c r="K16" s="210">
        <v>0</v>
      </c>
      <c r="L16" s="187">
        <f t="shared" si="0"/>
        <v>9</v>
      </c>
      <c r="M16" s="211">
        <f>E16+G16+I16</f>
        <v>1647000</v>
      </c>
    </row>
    <row r="17" spans="3:13" x14ac:dyDescent="0.25">
      <c r="C17" s="186"/>
      <c r="D17" s="187">
        <f t="shared" ref="D17:I17" si="1">SUM(D9:D16)</f>
        <v>35</v>
      </c>
      <c r="E17" s="212">
        <f t="shared" si="1"/>
        <v>4751600</v>
      </c>
      <c r="F17" s="187">
        <f t="shared" si="1"/>
        <v>22</v>
      </c>
      <c r="G17" s="211">
        <f t="shared" si="1"/>
        <v>7015600</v>
      </c>
      <c r="H17" s="187">
        <f t="shared" si="1"/>
        <v>5</v>
      </c>
      <c r="I17" s="211">
        <f t="shared" si="1"/>
        <v>170500</v>
      </c>
      <c r="J17" s="187">
        <f t="shared" ref="J17:K17" si="2">SUM(J9:J16)</f>
        <v>1</v>
      </c>
      <c r="K17" s="211">
        <f t="shared" si="2"/>
        <v>600000</v>
      </c>
      <c r="L17" s="187">
        <f>D17+F17+H17+J17</f>
        <v>63</v>
      </c>
      <c r="M17" s="211">
        <f>E17+G17+I17+K17</f>
        <v>12537700</v>
      </c>
    </row>
  </sheetData>
  <mergeCells count="6">
    <mergeCell ref="C7:C8"/>
    <mergeCell ref="D7:E7"/>
    <mergeCell ref="F7:G7"/>
    <mergeCell ref="H7:I7"/>
    <mergeCell ref="L7:M7"/>
    <mergeCell ref="J7:K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Consultancy</vt:lpstr>
      <vt:lpstr>Goods</vt:lpstr>
      <vt:lpstr>Non Consultancy</vt:lpstr>
      <vt:lpstr>Works</vt:lpstr>
      <vt:lpstr>OVER ALL SUMMARY</vt:lpstr>
      <vt:lpstr>Sourcing Methods Mapping</vt:lpstr>
      <vt:lpstr>Sheet1</vt:lpstr>
      <vt:lpstr>Category</vt:lpstr>
      <vt:lpstr>CS</vt:lpstr>
      <vt:lpstr>CW</vt:lpstr>
      <vt:lpstr>GO</vt:lpstr>
      <vt:lpstr>NC</vt:lpstr>
      <vt:lpstr>PrcCatgCode</vt:lpstr>
      <vt:lpstr>Consultancy!Print_Area</vt:lpstr>
      <vt:lpstr>Goods!Print_Area</vt:lpstr>
      <vt:lpstr>'Sourcing Methods Mapping'!Print_Area</vt:lpstr>
      <vt:lpstr>Works!Print_Area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Zemenu Asnake Mekuria</cp:lastModifiedBy>
  <dcterms:modified xsi:type="dcterms:W3CDTF">2023-02-23T09:58:11Z</dcterms:modified>
</cp:coreProperties>
</file>